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60" windowWidth="20730" windowHeight="11700" activeTab="4"/>
  </bookViews>
  <sheets>
    <sheet name="Versions" sheetId="7" r:id="rId1"/>
    <sheet name="Identification Dangers (JFE)" sheetId="2" r:id="rId2"/>
    <sheet name="Menaces" sheetId="5" r:id="rId3"/>
    <sheet name="Analyse des risques" sheetId="4" r:id="rId4"/>
    <sheet name="Matrice complétée" sheetId="6" r:id="rId5"/>
  </sheets>
  <definedNames>
    <definedName name="_xlnm.Print_Titles" localSheetId="3">'Analyse des risques'!$4:$6</definedName>
    <definedName name="_xlnm.Print_Area" localSheetId="3">'Analyse des risques'!$B$6:$T$44</definedName>
    <definedName name="_xlnm.Print_Area" localSheetId="4">'Matrice complétée'!$B$1:$AG$28</definedName>
    <definedName name="_xlnm.Print_Area" localSheetId="2">Menaces!$A$1:$B$14</definedName>
    <definedName name="_xlnm.Print_Area" localSheetId="0">Versions!$A$2:$L$40</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7" l="1"/>
  <c r="G6" i="7"/>
  <c r="C6" i="7"/>
  <c r="D8" i="4" l="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alcChain>
</file>

<file path=xl/comments1.xml><?xml version="1.0" encoding="utf-8"?>
<comments xmlns="http://schemas.openxmlformats.org/spreadsheetml/2006/main">
  <authors>
    <author>Philippe Nieuwland</author>
  </authors>
  <commentList>
    <comment ref="D6" authorId="0">
      <text>
        <r>
          <rPr>
            <sz val="11"/>
            <color indexed="8"/>
            <rFont val="Helvetica Neue"/>
          </rPr>
          <t>Philippe Nieuwland:
IDentifiant du risque</t>
        </r>
      </text>
    </comment>
  </commentList>
</comments>
</file>

<file path=xl/sharedStrings.xml><?xml version="1.0" encoding="utf-8"?>
<sst xmlns="http://schemas.openxmlformats.org/spreadsheetml/2006/main" count="366" uniqueCount="224">
  <si>
    <t>Préparation du vol à la maison</t>
  </si>
  <si>
    <t>Habillage (vêtements et chaussures) inapproprié des passagers</t>
  </si>
  <si>
    <t>Condition physique déficiente (insuffisante) des passagers (handicap, maladie, femme enceinte)</t>
  </si>
  <si>
    <t>Partage du matériel (avaries non rapportées, cylindres non remplis, etc…)</t>
  </si>
  <si>
    <t>Précipitation dans la phase de mise en œuvre</t>
  </si>
  <si>
    <t>Manque d'équipiers expérimentés</t>
  </si>
  <si>
    <t>Préparer un bon briefing "équipiers" pour les passagers qui vont intervenir dans les opérations de gonflement</t>
  </si>
  <si>
    <t xml:space="preserve">Manque de personnes pour tenir la nacelle lorsque le ballon est dressé et les turbulences rendent le ballon difficilement contrôlable </t>
  </si>
  <si>
    <t>Selon les prévisions météo, prévoir suffisamment de monde pour tenir la nacelle une fois que le ballon est dressé</t>
  </si>
  <si>
    <t>Faible fiabilité des prévisions météo</t>
  </si>
  <si>
    <t>Préparation du vol sur le terrain</t>
  </si>
  <si>
    <t>Passagers (inexpérimentés) intervenant dans la préparation et les opérations de gonflement</t>
  </si>
  <si>
    <t>Donner un briefing "équipiers" spécifique en faisant la démonstration de ce qui est expliqué. Vérifier la bonne compréhension</t>
  </si>
  <si>
    <t>Intervention des passagers (inexpérimentés) en tant qu'équipiers</t>
  </si>
  <si>
    <t>Oubli d'un contrôle lors de l'étape de préparation et de mise en œuvre du ballon</t>
  </si>
  <si>
    <t>Contrôler la bonne exécution de chaque étape à l'aide d'une check-list</t>
  </si>
  <si>
    <t>Rotation de l'hélice du ventilateur</t>
  </si>
  <si>
    <t>Fonctionnement du ventilateur - pot d'échappement brûlant</t>
  </si>
  <si>
    <t>Source de chaleur lorsque le brûleur est couché (serpentin chaud)</t>
  </si>
  <si>
    <t>Briefing des équipiers : la zone "avant" de la nacelle est une zone strictement interdite</t>
  </si>
  <si>
    <t>Allumage inopiné du brûleur lorsque celui-ci est couché (circuit de gaz tjrs branché)</t>
  </si>
  <si>
    <t>Visibilité arrière réduite lors des manœuvres avec véhicule &amp; remorque</t>
  </si>
  <si>
    <t>Demander l'assistance d'un équipier ou prévenir les personnes dans les parages de la manœuvre</t>
  </si>
  <si>
    <t>Trébuchement d'un passager passant au travers des câbles de l'enveloppe</t>
  </si>
  <si>
    <t>Proximité des accompagnants des passagers lors des opérations de gonflement</t>
  </si>
  <si>
    <t>Tenir les accompagnants à distance</t>
  </si>
  <si>
    <t xml:space="preserve">Proximité d'accompagnants de la corde de retenue du quick-release lors du largage </t>
  </si>
  <si>
    <t>Rappeler le briefing après 1/2 heure de vol - les passagers seront déstressés et plus attentifs</t>
  </si>
  <si>
    <t>Manque de clarté dans le briefing des passagers</t>
  </si>
  <si>
    <t>Gonflement</t>
  </si>
  <si>
    <t>Turbulences lors du gonflement - risque de blessures chez les équipiers qui tiennent la bouche de l'enveloppe ouverte</t>
  </si>
  <si>
    <t>Manipulation inappropriée de cordages (corde de couronne lors du gonflement)</t>
  </si>
  <si>
    <t>Exposition au feux des équipiers à la bouche lors du gonflement à chaud</t>
  </si>
  <si>
    <t>Briefing des équipiers - fournir des gants et veiller à ce que les équipiers portent des vêtements à manche longue et pantalons - cf. BOP.BAS.030 et GM1 BOP.BAS.030(a)(7)</t>
  </si>
  <si>
    <t>Embarquement des passagers</t>
  </si>
  <si>
    <t>Turbulences lorsque le ballon est dressé, provoquées par une rangée d'arbres abritant la phase de gonflement</t>
  </si>
  <si>
    <t xml:space="preserve">Briefing des passagers - Si les conditions météo sont difficiles, entraîner les passagers à monter rapidement à bord </t>
  </si>
  <si>
    <t>Blessures lors de l'embarquement des passagers en cas de forte instabilité</t>
  </si>
  <si>
    <t>Agrippement des lignes de propane par un passager lorsqu'il monte à bord</t>
  </si>
  <si>
    <t>Pieds coincés dans les poignées extérieures de la nacelle après la pesée</t>
  </si>
  <si>
    <t>En vol</t>
  </si>
  <si>
    <t>Passager incontrôlable qui veut sauter en dehors de la nacelle</t>
  </si>
  <si>
    <t>Malaise d'un passager en vol (syncope)</t>
  </si>
  <si>
    <t>Fuite dans le circuit de gaz</t>
  </si>
  <si>
    <t>Retard dans la détection d'une ligne HT</t>
  </si>
  <si>
    <t>Vent rabattant derrière une rangée d'arbres ou de bâtiments</t>
  </si>
  <si>
    <t>Situation à rappeler lors des formations des pilotes</t>
  </si>
  <si>
    <t>Variations soudaines &amp; importantes dans les conditions météo (orages, vent qui forcit)</t>
  </si>
  <si>
    <t>Persistance de conditions météo difficiles (brume /brouillard qui ne se dissipe pas)</t>
  </si>
  <si>
    <t>Analyse des risques</t>
  </si>
  <si>
    <t>Belgian Balloon Club</t>
  </si>
  <si>
    <t>(*) L'impact (conséquence) est estimé dans le cas de la survenance du risque (menace) - les mesures de prévention et de réduction n'ont pas été appliquées.</t>
  </si>
  <si>
    <t>Ressources</t>
  </si>
  <si>
    <t>ID</t>
  </si>
  <si>
    <t>Menaces</t>
  </si>
  <si>
    <t>Conséquences</t>
  </si>
  <si>
    <t>Impact (*)</t>
  </si>
  <si>
    <t>Probabilité</t>
  </si>
  <si>
    <t>Sévérité</t>
  </si>
  <si>
    <t xml:space="preserve">Mesures de prévention /réduction du risque </t>
  </si>
  <si>
    <t>Personnes</t>
  </si>
  <si>
    <t>Calcul de la courbe de charge incorrect</t>
  </si>
  <si>
    <t>Précipitation, oublis, approximations, négligences, erreurs.</t>
  </si>
  <si>
    <t xml:space="preserve">Performance insuffisante; risque de heurter des obstacles ou d'atterrissage dur. Surchauffe de l'enveloppe.
</t>
  </si>
  <si>
    <t>Quelques jours avant le vol (lorsque c'est possible), envoyer aux passagers ou au mandataire du vol, un courriel leur demandant de fournir la masse de chaque passager pour préparer et valider la courbe de charge. Sur le terrain, valider l'information fournie.</t>
  </si>
  <si>
    <t>Manque d'organisation (contrôles et communication) dans le partage de matériel.
Manque de vérification "pré-vol" et dans la phase de préparation de l'équipement</t>
  </si>
  <si>
    <t xml:space="preserve">Erreurs, oublis, retards </t>
  </si>
  <si>
    <t>Brûlures aux bras et aux mains</t>
  </si>
  <si>
    <t>Il est impératif que les membres d'équipages portent une tenue adéquate (cf. GM1 BOP.BAS.030(a)(7) - Responsabilités du pilote commandant de bord)</t>
  </si>
  <si>
    <t>Diverses et nombreuses</t>
  </si>
  <si>
    <t xml:space="preserve">En manœuvrant le ventilateur, l’équipier responsable du ventilateur pourrait toucher le pot d’échappement </t>
  </si>
  <si>
    <t xml:space="preserve">En passant à l’avant de la nacelle et en trébuchant, un équipier ou passager pourrait toucher le serpentin encore chaud du brûleur </t>
  </si>
  <si>
    <t>Feux (chaleur)</t>
  </si>
  <si>
    <t>Propane</t>
  </si>
  <si>
    <t>Détails</t>
  </si>
  <si>
    <t>Hélice de ventilateur</t>
  </si>
  <si>
    <t>Pièce mécanique en mouvement</t>
  </si>
  <si>
    <t>Fuites de gaz</t>
  </si>
  <si>
    <t>Obstacles</t>
  </si>
  <si>
    <t>Facteurs humains</t>
  </si>
  <si>
    <t>Marchandise dangereuse</t>
  </si>
  <si>
    <t>Substances psychoactives</t>
  </si>
  <si>
    <t>cf. BOP.BAS.030 Responsabilités du pilote commandant de bord , BOP.ADD.425 Substances psychoactives</t>
  </si>
  <si>
    <t>Avaries</t>
  </si>
  <si>
    <t>Pannes /défaillances du matériel et des équipements (instruments)</t>
  </si>
  <si>
    <t>Maladies, handicaps</t>
  </si>
  <si>
    <t>Chaleur dégagée par le brûleur, flamme du brûleur, chaleur du pot d'échappement du ventilateur</t>
  </si>
  <si>
    <t>Charges</t>
  </si>
  <si>
    <t>Briefing "pré-vol" insuffisant des passagers (ils ne portent pas de chaussures de marche robustes)</t>
  </si>
  <si>
    <t>Si les équipiers ou passagers interviennent dans la phase de gonflement à chaud de l'enveloppe (garder la bouche de l'enveloppe ouverte), il existe un risque de brûlure aux bras s'ils ne sont pas protégés par des manches longues et des gants.</t>
  </si>
  <si>
    <t>Briefing "pré-vol" insuffisant des passagers (ils viennent habillés en manches courtes, culottes courtes ou jupes, et ne portent pas de casquette)</t>
  </si>
  <si>
    <t>Condition physique déficiente (insuffisante) des passagers (handicap, maladie, femme enceinte) ou Personnes à Mobilité Réduite (PMR).</t>
  </si>
  <si>
    <t>Liste de Menaces</t>
  </si>
  <si>
    <t>Les conséquences peuvent être multiples:
1. Panne de carburant (ventilateur, brûleur)
2. Avarie en vol
3. Avarie lors de la préparation de l'équipement ou lors du gonflement</t>
  </si>
  <si>
    <t>Précipitation dans la phase de mise en œuvre. Arrivée tardive sur le terrain de décollage.</t>
  </si>
  <si>
    <t>Erreur dans le rétro planning pour déterminer l’heure de départ et de rendez-vous sur le terrain en fonction de l'heure du levé/couché du soleil. Si les équipiers sont inexpérimentés (passagers), il faut consacrer plus de temps au briefing « équipiers ».</t>
  </si>
  <si>
    <t>Risque de collision avec tout obstacle (véhicule, personnes, ventilateur, etc. …</t>
  </si>
  <si>
    <t>Oublis, manque de compétences/expérience, distraction, erreurs, précipitation, approximations, négligences, non-conformité aux procédures</t>
  </si>
  <si>
    <t xml:space="preserve">Risque d'entorse de la cheville en marchant à travers des terrains labourés, accidentés, irréguliers, inégal, boueux ... </t>
  </si>
  <si>
    <t>Personnes
Équipement</t>
  </si>
  <si>
    <t>Équipement
Personnes</t>
  </si>
  <si>
    <t>Contacter le dernier pilote ayant volé avec le ballon.
Consulter le rapport du dernier vol
Effectuer un contrôle "pré-vol" lors de la prise en charge de l'équipement
Effectuer un contrôle lors de la mise en œuvre de l'équipement</t>
  </si>
  <si>
    <t>Manque d'équipiers qualifiés</t>
  </si>
  <si>
    <t>Ne pas modifier !</t>
  </si>
  <si>
    <t>Briefing incomplet de l'équipage (ou passagers) intervenant dans la phase de gonflement à chaud de l'enveloppe (garder la bouche de l'enveloppe ouverte). Risque de brûlures aux bras et aux mains.</t>
  </si>
  <si>
    <t>Si l'équipage est inexpérimenté, il ne faut pas se limiter à une explication verbale. Il faut expliquer tout en pratiquant (simulation).</t>
  </si>
  <si>
    <t>Passagers intervenant dans les opérations de montage, gonflement, dégonflement, démontage et rangement</t>
  </si>
  <si>
    <t>Brûlures aux mains</t>
  </si>
  <si>
    <t>Rotation de l'hélice du ventilateur. L’équipier en charge du ventilateur peut porter un vêtement ou objet autour du cou qui pourrait être happé par l’hélice en rotation.</t>
  </si>
  <si>
    <t>Briefing insuffisant des membres d'équipage (inexpérimentés). Précipitation.</t>
  </si>
  <si>
    <t>Non consultation systématique de la check-list lors des contrôles. Précipitation.</t>
  </si>
  <si>
    <t>Risque de blesser une personne située soit à l'arrière de la remorque, soit entre le véhicule et la remorque.</t>
  </si>
  <si>
    <t>Manœuvre maladroite du pilote (déstabilisé)
Non-respect des procédures (check-list)</t>
  </si>
  <si>
    <t>Brûlure d'une personne passant devant le brûleur ou brûlure de l'enveloppe</t>
  </si>
  <si>
    <t>Les conséquences sont multiples:
- difficultés à monter à bord ou à sortir de la nacelle;
- malaise cardiaque;
- fausse couche;
- évanouissement, syncope, crise d'épilepsie, etc.
- réactions incontrôlables d'un passager</t>
  </si>
  <si>
    <t>Risque d'entorse de la cheville, blessures diverses</t>
  </si>
  <si>
    <t>Trébuchement d'un passager passant au travers des câbles de l'enveloppe lorsque la nacelle est couchée.</t>
  </si>
  <si>
    <t>Briefing insuffisant des membres d'équipage (inexpérimentés). Non-respect des règles (de la part des membres d'équipages - passagers)</t>
  </si>
  <si>
    <t>Briefing insuffisant des accompagnants. Non-respect des règles (de la part des accompagnants)</t>
  </si>
  <si>
    <t>Brûlures et/ou blessures diverses</t>
  </si>
  <si>
    <t>Blessure au visage</t>
  </si>
  <si>
    <t>Manque d'attention des passagers lors du briefing des passagers</t>
  </si>
  <si>
    <t>Manque d'attention des passagers lors du briefing des passagers et/ou le briefing des équipiers.</t>
  </si>
  <si>
    <t>Manque d'expérience ou de qualification de la part du Pilote ou du membre d'équipage en charge du briefing</t>
  </si>
  <si>
    <t>Multiples et diverses</t>
  </si>
  <si>
    <t>Manque de clarté dans le briefing des passagers et des équipages.</t>
  </si>
  <si>
    <t>Récolter plusieurs prévisions et faire une moyenne. Ne pas choisir la prévision la plus favorable. Garder une certaine objectivité</t>
  </si>
  <si>
    <t>Turbulences lors du gonflement - risque de brûlures et/ou blessures chez les équipiers qui tiennent la bouche de l'enveloppe ouverte</t>
  </si>
  <si>
    <t xml:space="preserve">Briefing des équipiers: expliquer aux équipiers de faire signe au pilote lorsque la situation devient "intenable" et "lâcher tout" </t>
  </si>
  <si>
    <t>Lors du briefing des passagers, faire la démonstration de ce qu'on explique autour de la nacelle "montée". Si possible, demander aux passagers de pratiquer ce qu'on explique.</t>
  </si>
  <si>
    <t>En fonction de la participation ou non des passagers aux opérations de gonflement, donner rendez-vous aux passagers sur le terrain de décollage 3/4 d'heure avant le décollage. Le niveau du risque est moindre dans le cas d'équipiers expérimentés</t>
  </si>
  <si>
    <t>Manque d’expérience des passagers œuvrant en tant qu'équipiers et briefing insuffisant des membres d'équipage.</t>
  </si>
  <si>
    <t>Étranglement du membre d'équipage responsable du ventilateur, blessures.</t>
  </si>
  <si>
    <t>Briefing complet et spécifique de l'équipier en charge du ventilateur</t>
  </si>
  <si>
    <t>Briefing complet et spécifique de l'équipier en charge de la corde de couronne.</t>
  </si>
  <si>
    <t>Causes probables des vulnérabilités</t>
  </si>
  <si>
    <t>Vulnérabilités</t>
  </si>
  <si>
    <t xml:space="preserve">Blessures </t>
  </si>
  <si>
    <t>Avec quick-release, le ballon va « tourbillonner » autour de son encrage.</t>
  </si>
  <si>
    <t>Manque d'expérience ou de qualification du conducteur</t>
  </si>
  <si>
    <t>Briefing insuffisant des passagers. Si les conditions météo sont mauvaises, il faut entrainer (pratiquer) les passagers à monter rapidement à bord de la nacelle.</t>
  </si>
  <si>
    <t>Briefing insuffisant des passagers. Le côté "pratique" manque.</t>
  </si>
  <si>
    <t>Briefing insuffisant des membres d'équipages ou des personnes retenant la nacelle avant le décollage.</t>
  </si>
  <si>
    <t>Donner un briefing clair et complet aux membres d'équipage ainsi qu'aux personnes qui tiennent la nacelle avant le décollage.</t>
  </si>
  <si>
    <t xml:space="preserve">Risque d'écrasement d'orteils par la chute d'une charge. (nacelle, cylindre) </t>
  </si>
  <si>
    <t>Difficulté à détecter un état ou désordre psychiatrique chez un passager.</t>
  </si>
  <si>
    <t>Quelques jours avant le vol (lorsque c'est possible), envoyer aux passagers ou au mandataire du vol, un courriel expliquant les cas pour lesquels un vol en ballon est déconseillé (santé).
Former les pilotes aux procédures d'urgence lors des "Proficiency check" ou "Training flight"</t>
  </si>
  <si>
    <t>Une fuite de gaz peut survenir à tout moment.</t>
  </si>
  <si>
    <t>Distraction du pilote, mauvaise visibilité (pénombre, brumes, brouillard), vol à basse altitude, briefing insuffisant des passagers</t>
  </si>
  <si>
    <t>Défaut de prévoyance du pilote.</t>
  </si>
  <si>
    <t>Briefing "pré-vol" insuffisant des passagers. Leur état de santé est un risque pour eux-mêmes ainsi que pour le bon déroulement du vol.</t>
  </si>
  <si>
    <t>Briefing insuffisant des membres d'équipage (inexpérimentés). Non-respect des règles, conseils &amp; recommandations par les membres d'équipage.</t>
  </si>
  <si>
    <t>Utiliser autant que possible un "T" d'interconnexion des cylindres. Vérifier l'étanchéité du circuit de gaz lors du montage de la nacelle.
Former les pilotes aux procédures d'urgence lors des "Proficiency check" ou "Training flight"</t>
  </si>
  <si>
    <t>Quelques jours avant le vol (lorsque c'est possible), envoyer aux passagers ou au mandataire du vol, un courriel expliquant le vol en ballon ainsi que les vêtements qu'il est conseillé de porter ("code vestimentaire"). Expliquer les cas pour lesquels un vol en ballon est déconseillé (santé).</t>
  </si>
  <si>
    <t>Vêtements inappropriés - non respect du "code vestimentaire" pour les équipiers et passagers. Ils ne portent pas de chaussures de marche robustes - cf. GM1 BOP.BAS.030(a)(7) "Responsibilities of the pilot-in-command."</t>
  </si>
  <si>
    <t>Vêtements inappropriés - non respect du "code vestimentaire" pour les équipiers (passagers) participants au gonflage de l'enveloppe : ils ne portent pas de vêtements de protection tels que manches longues, pantalons, gants) - cf. GM1 BOP.BAS.030(a)(7) "Responsibilities of the pilot-in-command."</t>
  </si>
  <si>
    <t>Vêtements inappropriés - non respect du "code vestimentaire" pour les équipiers (passagers) participants aux opérations de montage, démontage et rangement de l'équipement (nacelle, cylindres, ...). Ils ne portent pas de chaussures de marche robustes - cf. GM1 BOP.BAS.030(a)(7) Responsibilities of the pilot-in-command.</t>
  </si>
  <si>
    <t>Les conséquences peuvent être graves, tant au niveau du matériel qu'au niveau des personnes.</t>
  </si>
  <si>
    <t>Impact</t>
  </si>
  <si>
    <t>PROBABILITE</t>
  </si>
  <si>
    <t>Négligeable</t>
  </si>
  <si>
    <t>Mineur</t>
  </si>
  <si>
    <t>Incident mineur, limitations opérationnelles, recours à des procédures d'urgence, effets négatifs</t>
  </si>
  <si>
    <t>Majeur</t>
  </si>
  <si>
    <t>Personnes blessées, incidents graves, réduction significative des marges de sécurité</t>
  </si>
  <si>
    <t>Dangereux</t>
  </si>
  <si>
    <t>Blessures graves, importants dégats matériels, forte réduction des marges de sécurité</t>
  </si>
  <si>
    <t>Catastrophique</t>
  </si>
  <si>
    <t>Nombreux morts, équipement détruit</t>
  </si>
  <si>
    <t>Eloigné</t>
  </si>
  <si>
    <t>Presque impensable que l'événement se produise</t>
  </si>
  <si>
    <t>Improbable</t>
  </si>
  <si>
    <t>Très peu probable (on ne sait pas si cela s'est déjà produit)</t>
  </si>
  <si>
    <t>Faible</t>
  </si>
  <si>
    <t>Peu probable mais possible (est rarement arrivé)</t>
  </si>
  <si>
    <t>Occasionnelle</t>
  </si>
  <si>
    <t>Se produira probablement de temps en temps (est arrivé de tps en tps)</t>
  </si>
  <si>
    <t>Fréquente</t>
  </si>
  <si>
    <t>Se produira probablement souvent (est arrivé fréquemment)</t>
  </si>
  <si>
    <t>Acceptable</t>
  </si>
  <si>
    <t>Tolérable - à éviter</t>
  </si>
  <si>
    <t>Inacceptable</t>
  </si>
  <si>
    <t>IMPACT</t>
  </si>
  <si>
    <t>Le stress des passagers les rend inattentifs</t>
  </si>
  <si>
    <t>Pieds coincés dans les poignées extérieures de la nacelle lors du décollage</t>
  </si>
  <si>
    <t xml:space="preserve">Consulter et analyser plusieurs sites de prévisions météo. En faire une synthèse tout en restant objectif. Bonne analyse des prévisions météo. Reporter le vol en cas de risque d'orages dans la région. Consultation des images "radar" via ATC ou aps sur smartphone. Consultation des METAR des aérodromes proches. Ne pas hésiter à contacter un prévisionniste. </t>
  </si>
  <si>
    <t xml:space="preserve">Consulter et analyser plusieurs sites de prévisions météo. En faire une synthèse tout en restant objectif. Bonne analyse des prévisions météo. Reporter le vol en cas de risque de brumes ou de brouillard dans la région. Consultation des images "radar" via ATC ou aps sur smartphone. Consultation des METAR des aérodromes proches. Ne pas hésiter à contacter un prévisionniste. </t>
  </si>
  <si>
    <t>Embarquement difficile des passagers en cas de forte instabilité.</t>
  </si>
  <si>
    <t>Rupture d'une conduite de gaz, avec fuite importante de gaz et risque de feux à bord si les veilleuses sont allumées.</t>
  </si>
  <si>
    <t>La personne risque de rester coincée lors de l'ascension et se retrouver accrochée à l'extérieur de la nacelle à une altitude dangereuse.</t>
  </si>
  <si>
    <t>La passager risque de sauter en dehors de la nacelle et se tuer.</t>
  </si>
  <si>
    <t xml:space="preserve">La personne va se retrouver dans le fond de la nacelle. </t>
  </si>
  <si>
    <t>Risque d'incendie à bord.</t>
  </si>
  <si>
    <t>Donner un briefing clair et complet aux passagers. Éviter de voler par visibilité réduite (pénombre - ciel couvert au Sunset). Éviter de voler trop bas.
Former les pilotes aux procédures d'urgence lors des "Proficiency check" ou "Training flight"</t>
  </si>
  <si>
    <t>Collision avec les lignes HT avec arc électrique et risque d'explosion.</t>
  </si>
  <si>
    <t>Chute et contact dur avec le sol. Risque de blessés parmi les passagers.</t>
  </si>
  <si>
    <t>Turbulences extrêmes, effets de cisaillement avec rouleaux, vents forts, averses de pluies et/ou de grêles, rendent le ballon quasi incontrôlable, avec un atterrissage dur et rapide. Risque de blessés graves, de morts, dû à l'éjection probable de passagers.</t>
  </si>
  <si>
    <t>Dû aux changements climatiques, les prévisions sont parfois peu fiables, exposant le pilote à des conditions dangereuses: vent soit trop fort, soit trop faible, rafales, pluie, orages, brumes, brouillard</t>
  </si>
  <si>
    <t>Dangers</t>
  </si>
  <si>
    <t>Étapes</t>
  </si>
  <si>
    <t xml:space="preserve">En vol : ligne électrique, arbres, bâtiments, eau, forêt - Au sol : câbles d'enveloppe, cordes au sol, terrain labouré, accidenté, irrégulier, inégal, boueux, </t>
  </si>
  <si>
    <t>Conditions météorologiques</t>
  </si>
  <si>
    <t>Différences entre les prévisions météorologiques et la réalité du terrain.</t>
  </si>
  <si>
    <t>Persistance de conditions météo difficiles (brume /brouillard qui ne se dissipe pas), contrairement à ce qu'annoncé par les prévisions météo.</t>
  </si>
  <si>
    <t>Collision avec des obstacles lors de la phase d'apporche et d'atterrissage dû à une mauvaise visibilité. Risque de blessés et de morts (lignes HT).</t>
  </si>
  <si>
    <t xml:space="preserve">Insignifiant. Ne mérite pas d'être pris en compte, d'être considéré. </t>
  </si>
  <si>
    <t>Le réchauffement climatique a un effet sur la fiabilité des prévisions météorologiques. C'est ainsi que nous constatons des divergences entre certains modèles ainsi que de nombreux sites de prévisions. Dans ce contexte, un manque d’objectivité dans l’analyse des prévisions est une vulnérabilité : choix des prévisions les plus favorables. 
Non consultation des "actuels" avant le vol : METAR des aéroports les plus proches, contact avec Prévisionniste, analyse des images radar.</t>
  </si>
  <si>
    <t>Historique du Document</t>
  </si>
  <si>
    <t>Localisation du Document</t>
  </si>
  <si>
    <t>La source de ce document se trouve dans  DOLIBARR &gt; Documents &gt; $Operations</t>
  </si>
  <si>
    <t>Historique des Révisions</t>
  </si>
  <si>
    <t>Date de cette révision:</t>
  </si>
  <si>
    <t>Date de prochaine révision:</t>
  </si>
  <si>
    <t>Révision N°</t>
  </si>
  <si>
    <t>Date</t>
  </si>
  <si>
    <t>Résumé des Modifications</t>
  </si>
  <si>
    <t>Modifications indiquées</t>
  </si>
  <si>
    <t>non</t>
  </si>
  <si>
    <t>Ce Document est un exemplaire d'un document en ligne. Les copies papier ne sont valides que le jour de leur impression. Contacter l'auteur du document en cas de doute sur la version en cours de validité.</t>
  </si>
  <si>
    <t>Identification des dangers - Workshop organisé dans le cadre de la Journée Formation Echanges (JFE) organisée par la Fédération Français d'Aérostation (FFA) à Chambley</t>
  </si>
  <si>
    <t>Modification de la menace "météorlogique"</t>
  </si>
  <si>
    <t>Cylindres et nacelles sont des équipements lourds et constituent des charges importantes qui, lors des opérations, peuvent blesser 
des intervenants (équipiers et passagers)</t>
  </si>
  <si>
    <t>Handicap (PMR - Personne à Mobilité Réduite), maladie (diabète, troubles cardiovasculaires, affection neurologique (épilepsie), 
maladies rénales, troubles psychiatriques), grossesse, port de prothèse, …</t>
  </si>
  <si>
    <t>cf. BOP.BAS.055 Marchandises dangereuses, GM1 BOP.BAS.055 Dangerous goods, GM2 BOP.BAS.055 Dangerous goods, 
BOP.ADD.440 Marchandises dangereuses, GM1 BOP.ADD.440 Dangerous goods</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</si>
</sst>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indexed="8"/>
      <name val="Calibri"/>
    </font>
    <font>
      <sz val="11"/>
      <color indexed="8"/>
      <name val="Helvetica Neue"/>
    </font>
    <font>
      <b/>
      <sz val="16"/>
      <color indexed="12"/>
      <name val="Calibri"/>
      <family val="2"/>
    </font>
    <font>
      <sz val="24"/>
      <color indexed="15"/>
      <name val="Euphemia"/>
      <family val="2"/>
    </font>
    <font>
      <b/>
      <sz val="18"/>
      <color indexed="8"/>
      <name val="Franklin Gothic Medium"/>
      <family val="2"/>
    </font>
    <font>
      <sz val="8"/>
      <color indexed="8"/>
      <name val="Arial"/>
      <family val="2"/>
    </font>
    <font>
      <b/>
      <sz val="8"/>
      <color indexed="8"/>
      <name val="Arial"/>
      <family val="2"/>
    </font>
    <font>
      <b/>
      <sz val="11"/>
      <color indexed="12"/>
      <name val="Franklin Gothic Medium"/>
      <family val="2"/>
    </font>
    <font>
      <sz val="10"/>
      <color indexed="8"/>
      <name val="Euphemia"/>
      <family val="2"/>
    </font>
    <font>
      <sz val="10"/>
      <color indexed="8"/>
      <name val="Arial"/>
      <family val="2"/>
    </font>
    <font>
      <sz val="10"/>
      <color indexed="8"/>
      <name val="Euphemia"/>
      <family val="2"/>
    </font>
    <font>
      <sz val="10"/>
      <color indexed="8"/>
      <name val="Arial"/>
      <family val="2"/>
    </font>
    <font>
      <sz val="11"/>
      <color indexed="8"/>
      <name val="Calibri"/>
      <family val="2"/>
    </font>
    <font>
      <b/>
      <sz val="11"/>
      <color indexed="12"/>
      <name val="Franklin Gothic Medium"/>
      <family val="2"/>
    </font>
    <font>
      <b/>
      <sz val="11"/>
      <color indexed="8"/>
      <name val="Calibri"/>
      <family val="2"/>
    </font>
    <font>
      <b/>
      <sz val="12"/>
      <color rgb="FF000000"/>
      <name val="Arial"/>
      <family val="2"/>
    </font>
    <font>
      <sz val="20"/>
      <color rgb="FF000000"/>
      <name val="Arial"/>
      <family val="2"/>
    </font>
    <font>
      <b/>
      <sz val="12"/>
      <color theme="0"/>
      <name val="Arial"/>
      <family val="2"/>
    </font>
    <font>
      <sz val="12"/>
      <color rgb="FF000000"/>
      <name val="Arial"/>
      <family val="2"/>
    </font>
    <font>
      <b/>
      <sz val="12"/>
      <color indexed="8"/>
      <name val="Euphemia"/>
      <family val="2"/>
    </font>
    <font>
      <b/>
      <sz val="12"/>
      <color indexed="8"/>
      <name val="Calibri"/>
      <family val="2"/>
    </font>
    <font>
      <b/>
      <sz val="12"/>
      <color indexed="8"/>
      <name val="Arial"/>
      <family val="2"/>
    </font>
    <font>
      <b/>
      <sz val="16"/>
      <color indexed="12"/>
      <name val="Calibri"/>
      <family val="2"/>
    </font>
    <font>
      <b/>
      <sz val="18"/>
      <name val="Arial"/>
      <family val="2"/>
    </font>
    <font>
      <b/>
      <sz val="14"/>
      <name val="Arial"/>
      <family val="2"/>
    </font>
    <font>
      <sz val="10"/>
      <color rgb="FF000000"/>
      <name val="Arial"/>
      <family val="2"/>
    </font>
    <font>
      <sz val="10"/>
      <name val="Arial"/>
      <family val="2"/>
    </font>
    <font>
      <sz val="16"/>
      <color indexed="8"/>
      <name val="Calibri"/>
      <family val="2"/>
    </font>
    <font>
      <sz val="12"/>
      <color indexed="8"/>
      <name val="Calibri"/>
      <family val="2"/>
    </font>
    <font>
      <b/>
      <sz val="12"/>
      <name val="Arial"/>
      <family val="2"/>
    </font>
    <font>
      <sz val="12"/>
      <name val="Arial"/>
      <family val="2"/>
    </font>
  </fonts>
  <fills count="9">
    <fill>
      <patternFill patternType="none"/>
    </fill>
    <fill>
      <patternFill patternType="gray125"/>
    </fill>
    <fill>
      <patternFill patternType="solid">
        <fgColor indexed="13"/>
        <bgColor auto="1"/>
      </patternFill>
    </fill>
    <fill>
      <patternFill patternType="solid">
        <fgColor indexed="12"/>
        <bgColor auto="1"/>
      </patternFill>
    </fill>
    <fill>
      <patternFill patternType="solid">
        <fgColor indexed="15"/>
        <bgColor auto="1"/>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95B3D7"/>
        <bgColor indexed="64"/>
      </patternFill>
    </fill>
  </fills>
  <borders count="57">
    <border>
      <left/>
      <right/>
      <top/>
      <bottom/>
      <diagonal/>
    </border>
    <border>
      <left style="thin">
        <color indexed="14"/>
      </left>
      <right/>
      <top style="thin">
        <color indexed="14"/>
      </top>
      <bottom/>
      <diagonal/>
    </border>
    <border>
      <left/>
      <right/>
      <top style="thin">
        <color indexed="14"/>
      </top>
      <bottom/>
      <diagonal/>
    </border>
    <border>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4"/>
      </right>
      <top/>
      <bottom style="thin">
        <color indexed="14"/>
      </bottom>
      <diagonal/>
    </border>
    <border>
      <left style="medium">
        <color indexed="16"/>
      </left>
      <right style="medium">
        <color indexed="16"/>
      </right>
      <top style="medium">
        <color indexed="16"/>
      </top>
      <bottom/>
      <diagonal/>
    </border>
    <border>
      <left/>
      <right/>
      <top/>
      <bottom style="thin">
        <color theme="0"/>
      </bottom>
      <diagonal/>
    </border>
    <border>
      <left style="thin">
        <color indexed="14"/>
      </left>
      <right style="thin">
        <color indexed="14"/>
      </right>
      <top/>
      <bottom/>
      <diagonal/>
    </border>
    <border>
      <left style="thin">
        <color indexed="14"/>
      </left>
      <right/>
      <top style="thin">
        <color indexed="14"/>
      </top>
      <bottom style="thin">
        <color indexed="14"/>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indexed="14"/>
      </right>
      <top style="medium">
        <color theme="0" tint="-0.34998626667073579"/>
      </top>
      <bottom/>
      <diagonal/>
    </border>
    <border>
      <left style="thin">
        <color indexed="14"/>
      </left>
      <right style="thin">
        <color indexed="14"/>
      </right>
      <top style="medium">
        <color theme="0" tint="-0.34998626667073579"/>
      </top>
      <bottom style="thin">
        <color indexed="14"/>
      </bottom>
      <diagonal/>
    </border>
    <border>
      <left style="medium">
        <color theme="0" tint="-0.34998626667073579"/>
      </left>
      <right style="thin">
        <color indexed="14"/>
      </right>
      <top/>
      <bottom/>
      <diagonal/>
    </border>
    <border>
      <left style="medium">
        <color theme="0" tint="-0.34998626667073579"/>
      </left>
      <right style="thin">
        <color indexed="14"/>
      </right>
      <top/>
      <bottom style="medium">
        <color theme="0" tint="-0.34998626667073579"/>
      </bottom>
      <diagonal/>
    </border>
    <border>
      <left style="thin">
        <color indexed="14"/>
      </left>
      <right style="thin">
        <color indexed="14"/>
      </right>
      <top style="thin">
        <color indexed="14"/>
      </top>
      <bottom style="medium">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medium">
        <color indexed="16"/>
      </left>
      <right style="medium">
        <color indexed="16"/>
      </right>
      <top style="medium">
        <color theme="0" tint="-0.499984740745262"/>
      </top>
      <bottom/>
      <diagonal/>
    </border>
    <border>
      <left style="medium">
        <color indexed="16"/>
      </left>
      <right style="medium">
        <color indexed="16"/>
      </right>
      <top style="medium">
        <color theme="0" tint="-0.499984740745262"/>
      </top>
      <bottom style="thin">
        <color indexed="14"/>
      </bottom>
      <diagonal/>
    </border>
    <border>
      <left style="medium">
        <color indexed="16"/>
      </left>
      <right style="medium">
        <color theme="0" tint="-0.499984740745262"/>
      </right>
      <top style="medium">
        <color theme="0" tint="-0.499984740745262"/>
      </top>
      <bottom/>
      <diagonal/>
    </border>
    <border>
      <left style="medium">
        <color theme="0" tint="-0.499984740745262"/>
      </left>
      <right style="thin">
        <color indexed="14"/>
      </right>
      <top style="thin">
        <color indexed="14"/>
      </top>
      <bottom style="thin">
        <color indexed="14"/>
      </bottom>
      <diagonal/>
    </border>
    <border>
      <left style="thin">
        <color indexed="14"/>
      </left>
      <right style="medium">
        <color theme="0" tint="-0.499984740745262"/>
      </right>
      <top/>
      <bottom style="thin">
        <color indexed="14"/>
      </bottom>
      <diagonal/>
    </border>
    <border>
      <left style="thin">
        <color indexed="14"/>
      </left>
      <right style="medium">
        <color theme="0" tint="-0.499984740745262"/>
      </right>
      <top style="thin">
        <color indexed="14"/>
      </top>
      <bottom style="thin">
        <color indexed="14"/>
      </bottom>
      <diagonal/>
    </border>
    <border>
      <left style="medium">
        <color theme="0" tint="-0.499984740745262"/>
      </left>
      <right style="thin">
        <color indexed="14"/>
      </right>
      <top style="thin">
        <color indexed="14"/>
      </top>
      <bottom style="medium">
        <color theme="0" tint="-0.499984740745262"/>
      </bottom>
      <diagonal/>
    </border>
    <border>
      <left style="thin">
        <color indexed="14"/>
      </left>
      <right style="thin">
        <color indexed="14"/>
      </right>
      <top style="thin">
        <color indexed="14"/>
      </top>
      <bottom style="medium">
        <color theme="0" tint="-0.499984740745262"/>
      </bottom>
      <diagonal/>
    </border>
    <border>
      <left style="thin">
        <color indexed="14"/>
      </left>
      <right style="thin">
        <color indexed="14"/>
      </right>
      <top/>
      <bottom style="medium">
        <color theme="0" tint="-0.499984740745262"/>
      </bottom>
      <diagonal/>
    </border>
    <border>
      <left style="thin">
        <color indexed="14"/>
      </left>
      <right/>
      <top style="thin">
        <color indexed="14"/>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right style="thin">
        <color indexed="14"/>
      </right>
      <top style="thin">
        <color indexed="14"/>
      </top>
      <bottom style="medium">
        <color theme="0" tint="-0.499984740745262"/>
      </bottom>
      <diagonal/>
    </border>
    <border>
      <left style="thin">
        <color indexed="14"/>
      </left>
      <right style="medium">
        <color theme="0" tint="-0.499984740745262"/>
      </right>
      <top style="thin">
        <color indexed="14"/>
      </top>
      <bottom style="medium">
        <color theme="0" tint="-0.499984740745262"/>
      </bottom>
      <diagonal/>
    </border>
    <border>
      <left style="medium">
        <color theme="0" tint="-0.499984740745262"/>
      </left>
      <right style="medium">
        <color indexed="16"/>
      </right>
      <top style="medium">
        <color theme="0" tint="-0.499984740745262"/>
      </top>
      <bottom/>
      <diagonal/>
    </border>
    <border>
      <left style="medium">
        <color theme="0" tint="-0.499984740745262"/>
      </left>
      <right style="thin">
        <color indexed="14"/>
      </right>
      <top/>
      <bottom style="thin">
        <color indexed="14"/>
      </bottom>
      <diagonal/>
    </border>
    <border>
      <left style="medium">
        <color indexed="64"/>
      </left>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theme="0" tint="-0.499984740745262"/>
      </right>
      <top/>
      <bottom style="thin">
        <color indexed="64"/>
      </bottom>
      <diagonal/>
    </border>
    <border>
      <left style="medium">
        <color theme="0" tint="-0.499984740745262"/>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tint="-0.499984740745262"/>
      </right>
      <top style="thin">
        <color indexed="64"/>
      </top>
      <bottom style="thin">
        <color indexed="64"/>
      </bottom>
      <diagonal/>
    </border>
    <border>
      <left style="medium">
        <color theme="0" tint="-0.499984740745262"/>
      </left>
      <right style="thin">
        <color indexed="64"/>
      </right>
      <top style="thin">
        <color indexed="64"/>
      </top>
      <bottom style="medium">
        <color theme="0" tint="-0.499984740745262"/>
      </bottom>
      <diagonal/>
    </border>
    <border>
      <left style="thin">
        <color indexed="64"/>
      </left>
      <right style="thin">
        <color indexed="64"/>
      </right>
      <top style="thin">
        <color indexed="64"/>
      </top>
      <bottom style="medium">
        <color theme="0" tint="-0.499984740745262"/>
      </bottom>
      <diagonal/>
    </border>
    <border>
      <left style="thin">
        <color indexed="64"/>
      </left>
      <right style="medium">
        <color theme="0" tint="-0.499984740745262"/>
      </right>
      <top style="thin">
        <color indexed="64"/>
      </top>
      <bottom style="medium">
        <color theme="0" tint="-0.499984740745262"/>
      </bottom>
      <diagonal/>
    </border>
  </borders>
  <cellStyleXfs count="1">
    <xf numFmtId="0" fontId="0" fillId="0" borderId="0" applyNumberFormat="0" applyFill="0" applyBorder="0" applyProtection="0"/>
  </cellStyleXfs>
  <cellXfs count="168">
    <xf numFmtId="0" fontId="0" fillId="0" borderId="0" xfId="0" applyFont="1" applyAlignment="1"/>
    <xf numFmtId="0" fontId="0" fillId="0" borderId="0" xfId="0" applyNumberFormat="1" applyFont="1" applyAlignment="1"/>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0" fillId="3" borderId="3" xfId="0" applyFont="1" applyFill="1" applyBorder="1" applyAlignment="1">
      <alignment vertical="top" wrapText="1"/>
    </xf>
    <xf numFmtId="0" fontId="0" fillId="3" borderId="4" xfId="0" applyFont="1" applyFill="1" applyBorder="1" applyAlignment="1">
      <alignment vertical="top" wrapText="1"/>
    </xf>
    <xf numFmtId="49" fontId="0" fillId="3" borderId="4" xfId="0" applyNumberFormat="1" applyFont="1" applyFill="1" applyBorder="1" applyAlignment="1">
      <alignment vertical="top" wrapText="1"/>
    </xf>
    <xf numFmtId="0" fontId="0" fillId="0" borderId="0" xfId="0" applyNumberFormat="1" applyFont="1" applyAlignment="1"/>
    <xf numFmtId="49" fontId="7" fillId="4" borderId="6" xfId="0" applyNumberFormat="1" applyFont="1" applyFill="1" applyBorder="1" applyAlignment="1">
      <alignment horizontal="center" vertical="top" wrapText="1"/>
    </xf>
    <xf numFmtId="49" fontId="8" fillId="3" borderId="5" xfId="0" applyNumberFormat="1" applyFont="1" applyFill="1" applyBorder="1" applyAlignment="1">
      <alignment vertical="top" wrapText="1"/>
    </xf>
    <xf numFmtId="0" fontId="8" fillId="3" borderId="5" xfId="0" applyNumberFormat="1" applyFont="1" applyFill="1" applyBorder="1" applyAlignment="1">
      <alignment horizontal="center" vertical="top" wrapText="1"/>
    </xf>
    <xf numFmtId="49" fontId="8" fillId="3" borderId="4" xfId="0" applyNumberFormat="1" applyFont="1" applyFill="1" applyBorder="1" applyAlignment="1">
      <alignment vertical="top" wrapText="1"/>
    </xf>
    <xf numFmtId="0" fontId="8" fillId="3" borderId="4" xfId="0" applyFont="1" applyFill="1" applyBorder="1" applyAlignment="1">
      <alignment vertical="top" wrapText="1"/>
    </xf>
    <xf numFmtId="0" fontId="9" fillId="3" borderId="4" xfId="0" applyFont="1" applyFill="1" applyBorder="1" applyAlignment="1">
      <alignment vertical="top" wrapText="1"/>
    </xf>
    <xf numFmtId="49" fontId="10" fillId="3" borderId="4" xfId="0" applyNumberFormat="1" applyFont="1" applyFill="1" applyBorder="1" applyAlignment="1">
      <alignment vertical="top" wrapText="1"/>
    </xf>
    <xf numFmtId="49" fontId="10" fillId="3" borderId="5" xfId="0" applyNumberFormat="1" applyFont="1" applyFill="1" applyBorder="1" applyAlignment="1">
      <alignment vertical="top" wrapText="1"/>
    </xf>
    <xf numFmtId="49" fontId="11" fillId="3" borderId="4" xfId="0" applyNumberFormat="1" applyFont="1" applyFill="1" applyBorder="1" applyAlignment="1">
      <alignment vertical="top" wrapText="1"/>
    </xf>
    <xf numFmtId="0" fontId="10" fillId="3" borderId="4" xfId="0" applyFont="1" applyFill="1" applyBorder="1" applyAlignment="1">
      <alignment vertical="top" wrapText="1"/>
    </xf>
    <xf numFmtId="49" fontId="12" fillId="3" borderId="4" xfId="0" applyNumberFormat="1" applyFont="1" applyFill="1" applyBorder="1" applyAlignment="1">
      <alignment vertical="top" wrapText="1"/>
    </xf>
    <xf numFmtId="0" fontId="0" fillId="0" borderId="7" xfId="0" applyNumberFormat="1" applyFont="1" applyBorder="1" applyAlignment="1"/>
    <xf numFmtId="49" fontId="8" fillId="3" borderId="8" xfId="0" applyNumberFormat="1" applyFont="1" applyFill="1" applyBorder="1" applyAlignment="1">
      <alignment vertical="top" wrapText="1"/>
    </xf>
    <xf numFmtId="0" fontId="0" fillId="3" borderId="9" xfId="0" applyFont="1" applyFill="1" applyBorder="1" applyAlignment="1">
      <alignment vertical="top" wrapText="1"/>
    </xf>
    <xf numFmtId="49" fontId="8" fillId="3" borderId="10" xfId="0" applyNumberFormat="1" applyFont="1" applyFill="1" applyBorder="1" applyAlignment="1">
      <alignment vertical="top" wrapText="1"/>
    </xf>
    <xf numFmtId="49" fontId="8" fillId="3" borderId="11" xfId="0" applyNumberFormat="1" applyFont="1" applyFill="1" applyBorder="1" applyAlignment="1">
      <alignment vertical="top" wrapText="1"/>
    </xf>
    <xf numFmtId="49" fontId="0" fillId="3" borderId="13" xfId="0" applyNumberFormat="1" applyFont="1" applyFill="1" applyBorder="1" applyAlignment="1">
      <alignment vertical="top" wrapText="1"/>
    </xf>
    <xf numFmtId="49" fontId="0" fillId="3" borderId="16" xfId="0" applyNumberFormat="1" applyFont="1" applyFill="1" applyBorder="1" applyAlignment="1">
      <alignment vertical="top" wrapText="1"/>
    </xf>
    <xf numFmtId="0" fontId="0" fillId="3" borderId="8" xfId="0" applyFont="1" applyFill="1" applyBorder="1" applyAlignment="1">
      <alignment vertical="top" wrapText="1"/>
    </xf>
    <xf numFmtId="0" fontId="15" fillId="0" borderId="0" xfId="0" applyFont="1" applyAlignment="1"/>
    <xf numFmtId="0" fontId="15" fillId="5" borderId="17"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6" borderId="17"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9" xfId="0" applyFont="1" applyFill="1" applyBorder="1" applyAlignment="1">
      <alignment horizontal="center" vertical="center"/>
    </xf>
    <xf numFmtId="0" fontId="17" fillId="7" borderId="17" xfId="0" applyFont="1" applyFill="1" applyBorder="1" applyAlignment="1">
      <alignment horizontal="center" vertical="center"/>
    </xf>
    <xf numFmtId="0" fontId="17" fillId="7" borderId="18" xfId="0" applyFont="1" applyFill="1" applyBorder="1" applyAlignment="1">
      <alignment horizontal="center" vertical="center"/>
    </xf>
    <xf numFmtId="0" fontId="17" fillId="7" borderId="19" xfId="0" applyFont="1" applyFill="1" applyBorder="1" applyAlignment="1">
      <alignment horizontal="center" vertical="center"/>
    </xf>
    <xf numFmtId="0" fontId="18" fillId="0" borderId="0" xfId="0" applyFont="1" applyAlignment="1">
      <alignment horizontal="center" vertical="center"/>
    </xf>
    <xf numFmtId="0" fontId="18" fillId="0" borderId="0" xfId="0" applyFont="1" applyAlignment="1"/>
    <xf numFmtId="0" fontId="15" fillId="5" borderId="21" xfId="0" applyFont="1" applyFill="1" applyBorder="1" applyAlignment="1">
      <alignment horizontal="center" vertical="center"/>
    </xf>
    <xf numFmtId="0" fontId="15" fillId="5" borderId="0" xfId="0" applyFont="1" applyFill="1" applyBorder="1" applyAlignment="1">
      <alignment horizontal="center" vertical="center"/>
    </xf>
    <xf numFmtId="0" fontId="15" fillId="5" borderId="20"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20" xfId="0" applyFont="1" applyFill="1" applyBorder="1" applyAlignment="1">
      <alignment horizontal="center" vertical="center"/>
    </xf>
    <xf numFmtId="0" fontId="17" fillId="7" borderId="21" xfId="0" applyFont="1" applyFill="1" applyBorder="1" applyAlignment="1">
      <alignment horizontal="center" vertical="center"/>
    </xf>
    <xf numFmtId="0" fontId="17" fillId="7" borderId="0" xfId="0" applyFont="1" applyFill="1" applyBorder="1" applyAlignment="1">
      <alignment horizontal="center" vertical="center"/>
    </xf>
    <xf numFmtId="0" fontId="17" fillId="7" borderId="20" xfId="0" applyFont="1" applyFill="1" applyBorder="1" applyAlignment="1">
      <alignment horizontal="center" vertical="center"/>
    </xf>
    <xf numFmtId="0" fontId="16" fillId="0" borderId="0" xfId="0" applyFont="1" applyAlignment="1">
      <alignment vertical="center"/>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3" xfId="0" applyFont="1" applyFill="1" applyBorder="1" applyAlignment="1">
      <alignment horizontal="center" vertical="center"/>
    </xf>
    <xf numFmtId="0" fontId="15" fillId="6" borderId="24" xfId="0" applyFont="1" applyFill="1" applyBorder="1" applyAlignment="1">
      <alignment horizontal="center" vertical="center"/>
    </xf>
    <xf numFmtId="0" fontId="17" fillId="7" borderId="22" xfId="0" applyFont="1" applyFill="1" applyBorder="1" applyAlignment="1">
      <alignment horizontal="center" vertical="center"/>
    </xf>
    <xf numFmtId="0" fontId="17" fillId="7" borderId="23" xfId="0" applyFont="1" applyFill="1" applyBorder="1" applyAlignment="1">
      <alignment horizontal="center" vertical="center"/>
    </xf>
    <xf numFmtId="0" fontId="17" fillId="7" borderId="24" xfId="0" applyFont="1" applyFill="1" applyBorder="1" applyAlignment="1">
      <alignment horizontal="center" vertical="center"/>
    </xf>
    <xf numFmtId="0" fontId="18" fillId="5" borderId="0" xfId="0" applyFont="1" applyFill="1" applyAlignment="1">
      <alignment horizontal="center" vertical="center"/>
    </xf>
    <xf numFmtId="0" fontId="18" fillId="6" borderId="0" xfId="0" applyFont="1" applyFill="1" applyAlignment="1">
      <alignment horizontal="center" vertical="center"/>
    </xf>
    <xf numFmtId="0" fontId="18" fillId="7" borderId="0" xfId="0" applyFont="1" applyFill="1" applyAlignment="1">
      <alignment horizontal="center" vertical="center"/>
    </xf>
    <xf numFmtId="0" fontId="19" fillId="3" borderId="5" xfId="0" applyNumberFormat="1" applyFont="1" applyFill="1" applyBorder="1" applyAlignment="1">
      <alignment horizontal="center" vertical="center" wrapText="1"/>
    </xf>
    <xf numFmtId="0" fontId="20" fillId="3" borderId="4" xfId="0" applyFont="1" applyFill="1" applyBorder="1" applyAlignment="1">
      <alignment vertical="center" wrapText="1"/>
    </xf>
    <xf numFmtId="0" fontId="19" fillId="3" borderId="4" xfId="0" applyNumberFormat="1"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4" xfId="0" applyFont="1" applyFill="1" applyBorder="1" applyAlignment="1">
      <alignment vertical="center" wrapText="1"/>
    </xf>
    <xf numFmtId="0" fontId="19" fillId="3" borderId="4" xfId="0" applyFont="1" applyFill="1" applyBorder="1" applyAlignment="1">
      <alignment horizontal="center" vertical="center" wrapText="1"/>
    </xf>
    <xf numFmtId="0" fontId="20" fillId="3" borderId="4" xfId="0"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0" fontId="3" fillId="3" borderId="25" xfId="0" applyFont="1" applyFill="1" applyBorder="1" applyAlignment="1">
      <alignment vertical="top" wrapText="1"/>
    </xf>
    <xf numFmtId="0" fontId="3" fillId="3" borderId="25" xfId="0" applyFont="1" applyFill="1" applyBorder="1" applyAlignment="1">
      <alignment horizontal="center" vertical="top" wrapText="1"/>
    </xf>
    <xf numFmtId="0" fontId="0" fillId="0" borderId="25" xfId="0" applyNumberFormat="1" applyFont="1" applyBorder="1" applyAlignment="1"/>
    <xf numFmtId="0" fontId="4" fillId="3" borderId="25" xfId="0" applyFont="1" applyFill="1" applyBorder="1" applyAlignment="1">
      <alignment vertical="top" wrapText="1"/>
    </xf>
    <xf numFmtId="0" fontId="4" fillId="3" borderId="25" xfId="0" applyFont="1" applyFill="1" applyBorder="1" applyAlignment="1">
      <alignment horizontal="center" vertical="top" wrapText="1"/>
    </xf>
    <xf numFmtId="0" fontId="5" fillId="3" borderId="25" xfId="0" applyFont="1" applyFill="1" applyBorder="1" applyAlignment="1">
      <alignment vertical="top" wrapText="1"/>
    </xf>
    <xf numFmtId="0" fontId="0" fillId="3" borderId="25" xfId="0" applyFont="1" applyFill="1" applyBorder="1" applyAlignment="1">
      <alignment vertical="top" wrapText="1"/>
    </xf>
    <xf numFmtId="0" fontId="6" fillId="3" borderId="25" xfId="0" applyFont="1" applyFill="1" applyBorder="1" applyAlignment="1">
      <alignment horizontal="center" vertical="top" wrapText="1"/>
    </xf>
    <xf numFmtId="0" fontId="5" fillId="3" borderId="25" xfId="0" applyFont="1" applyFill="1" applyBorder="1" applyAlignment="1">
      <alignment horizontal="center" vertical="top" wrapText="1"/>
    </xf>
    <xf numFmtId="0" fontId="5" fillId="3" borderId="26" xfId="0" applyFont="1" applyFill="1" applyBorder="1" applyAlignment="1">
      <alignment vertical="top" wrapText="1"/>
    </xf>
    <xf numFmtId="0" fontId="0" fillId="0" borderId="26" xfId="0" applyNumberFormat="1" applyFont="1" applyBorder="1" applyAlignment="1"/>
    <xf numFmtId="0" fontId="0" fillId="3" borderId="10" xfId="0" applyFont="1" applyFill="1" applyBorder="1" applyAlignment="1">
      <alignment vertical="top" wrapText="1"/>
    </xf>
    <xf numFmtId="0" fontId="0" fillId="0" borderId="27" xfId="0" applyNumberFormat="1" applyFont="1" applyBorder="1" applyAlignment="1"/>
    <xf numFmtId="0" fontId="0" fillId="0" borderId="28" xfId="0" applyNumberFormat="1" applyFont="1" applyBorder="1" applyAlignment="1"/>
    <xf numFmtId="0" fontId="0" fillId="3" borderId="28" xfId="0" applyFont="1" applyFill="1" applyBorder="1" applyAlignment="1">
      <alignment vertical="top" wrapText="1"/>
    </xf>
    <xf numFmtId="0" fontId="0" fillId="3" borderId="29" xfId="0" applyFont="1" applyFill="1" applyBorder="1" applyAlignment="1">
      <alignment vertical="top" wrapText="1"/>
    </xf>
    <xf numFmtId="0" fontId="9" fillId="3" borderId="28" xfId="0" applyFont="1" applyFill="1" applyBorder="1" applyAlignment="1">
      <alignment vertical="top" wrapText="1"/>
    </xf>
    <xf numFmtId="0" fontId="0" fillId="3" borderId="26" xfId="0" applyFont="1" applyFill="1" applyBorder="1" applyAlignment="1">
      <alignment vertical="top" wrapText="1"/>
    </xf>
    <xf numFmtId="0" fontId="6" fillId="3" borderId="26" xfId="0" applyFont="1" applyFill="1" applyBorder="1" applyAlignment="1">
      <alignment horizontal="center" vertical="top" wrapText="1"/>
    </xf>
    <xf numFmtId="0" fontId="5" fillId="3" borderId="26" xfId="0" applyFont="1" applyFill="1" applyBorder="1" applyAlignment="1">
      <alignment horizontal="center" vertical="top" wrapText="1"/>
    </xf>
    <xf numFmtId="49" fontId="7" fillId="4" borderId="30" xfId="0" applyNumberFormat="1" applyFont="1" applyFill="1" applyBorder="1" applyAlignment="1">
      <alignment horizontal="center" vertical="top" wrapText="1"/>
    </xf>
    <xf numFmtId="0" fontId="0" fillId="3" borderId="31" xfId="0" applyFont="1" applyFill="1" applyBorder="1" applyAlignment="1">
      <alignment vertical="top" wrapText="1"/>
    </xf>
    <xf numFmtId="49" fontId="13" fillId="4" borderId="30" xfId="0" applyNumberFormat="1" applyFont="1" applyFill="1" applyBorder="1" applyAlignment="1">
      <alignment horizontal="center" vertical="top" wrapText="1"/>
    </xf>
    <xf numFmtId="49" fontId="7" fillId="4" borderId="32" xfId="0" applyNumberFormat="1" applyFont="1" applyFill="1" applyBorder="1" applyAlignment="1">
      <alignment horizontal="center" vertical="top" wrapText="1"/>
    </xf>
    <xf numFmtId="49" fontId="8" fillId="3" borderId="34" xfId="0" applyNumberFormat="1" applyFont="1" applyFill="1" applyBorder="1" applyAlignment="1">
      <alignment vertical="top" wrapText="1"/>
    </xf>
    <xf numFmtId="49" fontId="8" fillId="3" borderId="35" xfId="0" applyNumberFormat="1" applyFont="1" applyFill="1" applyBorder="1" applyAlignment="1">
      <alignment vertical="top" wrapText="1"/>
    </xf>
    <xf numFmtId="49" fontId="10" fillId="3" borderId="35" xfId="0" applyNumberFormat="1" applyFont="1" applyFill="1" applyBorder="1" applyAlignment="1">
      <alignment vertical="top" wrapText="1"/>
    </xf>
    <xf numFmtId="0" fontId="8" fillId="3" borderId="35" xfId="0" applyFont="1" applyFill="1" applyBorder="1" applyAlignment="1">
      <alignment vertical="top" wrapText="1"/>
    </xf>
    <xf numFmtId="0" fontId="10" fillId="3" borderId="35" xfId="0" applyFont="1" applyFill="1" applyBorder="1" applyAlignment="1">
      <alignment vertical="top" wrapText="1"/>
    </xf>
    <xf numFmtId="0" fontId="0" fillId="3" borderId="37" xfId="0" applyFont="1" applyFill="1" applyBorder="1" applyAlignment="1">
      <alignment vertical="top" wrapText="1"/>
    </xf>
    <xf numFmtId="0" fontId="8" fillId="3" borderId="38" xfId="0" applyNumberFormat="1" applyFont="1" applyFill="1" applyBorder="1" applyAlignment="1">
      <alignment horizontal="center" vertical="top" wrapText="1"/>
    </xf>
    <xf numFmtId="0" fontId="0" fillId="3" borderId="39" xfId="0" applyFont="1" applyFill="1" applyBorder="1" applyAlignment="1">
      <alignment vertical="top" wrapText="1"/>
    </xf>
    <xf numFmtId="49" fontId="8" fillId="3" borderId="40" xfId="0" applyNumberFormat="1" applyFont="1" applyFill="1" applyBorder="1" applyAlignment="1">
      <alignment vertical="top" wrapText="1"/>
    </xf>
    <xf numFmtId="0" fontId="0" fillId="3" borderId="41" xfId="0" applyFont="1" applyFill="1" applyBorder="1" applyAlignment="1">
      <alignment vertical="top" wrapText="1"/>
    </xf>
    <xf numFmtId="0" fontId="8" fillId="3" borderId="37" xfId="0" applyFont="1" applyFill="1" applyBorder="1" applyAlignment="1">
      <alignment vertical="top" wrapText="1"/>
    </xf>
    <xf numFmtId="0" fontId="20" fillId="3" borderId="37" xfId="0" applyFont="1" applyFill="1" applyBorder="1" applyAlignment="1">
      <alignment horizontal="center" vertical="center" wrapText="1"/>
    </xf>
    <xf numFmtId="0" fontId="8" fillId="3" borderId="42" xfId="0" applyFont="1" applyFill="1" applyBorder="1" applyAlignment="1">
      <alignment vertical="top" wrapText="1"/>
    </xf>
    <xf numFmtId="0" fontId="0" fillId="3" borderId="27" xfId="0" applyFont="1" applyFill="1" applyBorder="1" applyAlignment="1">
      <alignment vertical="top" wrapText="1"/>
    </xf>
    <xf numFmtId="0" fontId="9" fillId="3" borderId="27" xfId="0" applyFont="1" applyFill="1" applyBorder="1" applyAlignment="1">
      <alignment vertical="top" wrapText="1"/>
    </xf>
    <xf numFmtId="49" fontId="7" fillId="4" borderId="43" xfId="0" applyNumberFormat="1" applyFont="1" applyFill="1" applyBorder="1" applyAlignment="1">
      <alignment horizontal="center" vertical="top" wrapText="1"/>
    </xf>
    <xf numFmtId="49" fontId="8" fillId="3" borderId="44" xfId="0" applyNumberFormat="1" applyFont="1" applyFill="1" applyBorder="1" applyAlignment="1">
      <alignment vertical="top" wrapText="1"/>
    </xf>
    <xf numFmtId="49" fontId="8" fillId="3" borderId="33" xfId="0" applyNumberFormat="1" applyFont="1" applyFill="1" applyBorder="1" applyAlignment="1">
      <alignment vertical="top" wrapText="1"/>
    </xf>
    <xf numFmtId="49" fontId="10" fillId="3" borderId="33" xfId="0" applyNumberFormat="1" applyFont="1" applyFill="1" applyBorder="1" applyAlignment="1">
      <alignment vertical="top" wrapText="1"/>
    </xf>
    <xf numFmtId="49" fontId="8" fillId="3" borderId="36" xfId="0" applyNumberFormat="1" applyFont="1" applyFill="1" applyBorder="1" applyAlignment="1">
      <alignment vertical="top" wrapText="1"/>
    </xf>
    <xf numFmtId="0" fontId="23" fillId="0" borderId="0" xfId="0" applyFont="1" applyAlignment="1">
      <alignment vertical="center"/>
    </xf>
    <xf numFmtId="0" fontId="0" fillId="0" borderId="0" xfId="0"/>
    <xf numFmtId="0" fontId="24" fillId="0" borderId="0" xfId="0" applyFont="1" applyAlignment="1">
      <alignment vertical="center"/>
    </xf>
    <xf numFmtId="0" fontId="0" fillId="0" borderId="0" xfId="0" applyAlignment="1">
      <alignment vertical="center"/>
    </xf>
    <xf numFmtId="0" fontId="26" fillId="0" borderId="0" xfId="0" applyFont="1" applyFill="1" applyBorder="1" applyAlignment="1">
      <alignment vertical="center" wrapText="1"/>
    </xf>
    <xf numFmtId="0" fontId="0" fillId="0" borderId="51" xfId="0" applyBorder="1" applyAlignment="1">
      <alignment horizontal="center"/>
    </xf>
    <xf numFmtId="0" fontId="0" fillId="0" borderId="53" xfId="0" applyBorder="1" applyAlignment="1">
      <alignment horizontal="center"/>
    </xf>
    <xf numFmtId="0" fontId="0" fillId="0" borderId="52"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0" xfId="0" applyAlignment="1">
      <alignment horizontal="center"/>
    </xf>
    <xf numFmtId="0" fontId="0" fillId="0" borderId="0" xfId="0" applyFont="1" applyAlignment="1">
      <alignment wrapText="1"/>
    </xf>
    <xf numFmtId="0" fontId="27" fillId="0" borderId="0" xfId="0" applyFont="1" applyAlignment="1">
      <alignment wrapText="1"/>
    </xf>
    <xf numFmtId="0" fontId="0" fillId="0" borderId="52" xfId="0" applyBorder="1" applyAlignment="1">
      <alignment horizontal="left" wrapText="1"/>
    </xf>
    <xf numFmtId="0" fontId="0" fillId="0" borderId="55" xfId="0" applyBorder="1" applyAlignment="1">
      <alignment horizontal="left" wrapText="1"/>
    </xf>
    <xf numFmtId="0" fontId="25" fillId="0" borderId="49" xfId="0" applyFont="1" applyBorder="1" applyAlignment="1">
      <alignment horizontal="left" wrapText="1"/>
    </xf>
    <xf numFmtId="0" fontId="0" fillId="0" borderId="49" xfId="0" applyBorder="1" applyAlignment="1">
      <alignment horizontal="left" wrapText="1"/>
    </xf>
    <xf numFmtId="0" fontId="23" fillId="0" borderId="0" xfId="0" applyFont="1" applyAlignment="1">
      <alignment horizontal="left" vertical="center"/>
    </xf>
    <xf numFmtId="0" fontId="24" fillId="0" borderId="0" xfId="0" applyFont="1" applyAlignment="1">
      <alignment horizontal="left" vertical="center"/>
    </xf>
    <xf numFmtId="49" fontId="14" fillId="3" borderId="12" xfId="0" applyNumberFormat="1" applyFont="1" applyFill="1" applyBorder="1" applyAlignment="1">
      <alignment horizontal="center" vertical="center" wrapText="1"/>
    </xf>
    <xf numFmtId="49" fontId="14" fillId="3" borderId="14" xfId="0" applyNumberFormat="1" applyFont="1" applyFill="1" applyBorder="1" applyAlignment="1">
      <alignment horizontal="center" vertical="center" wrapText="1"/>
    </xf>
    <xf numFmtId="49" fontId="14" fillId="3" borderId="15" xfId="0" applyNumberFormat="1" applyFont="1" applyFill="1" applyBorder="1" applyAlignment="1">
      <alignment horizontal="center" vertical="center" wrapText="1"/>
    </xf>
    <xf numFmtId="49" fontId="3" fillId="3" borderId="25" xfId="0" applyNumberFormat="1" applyFont="1" applyFill="1" applyBorder="1" applyAlignment="1">
      <alignment horizontal="left" vertical="top" wrapText="1"/>
    </xf>
    <xf numFmtId="0" fontId="3" fillId="3" borderId="25" xfId="0" applyFont="1" applyFill="1" applyBorder="1" applyAlignment="1">
      <alignment horizontal="left" vertical="top" wrapText="1"/>
    </xf>
    <xf numFmtId="49" fontId="4" fillId="3" borderId="25" xfId="0" applyNumberFormat="1" applyFont="1" applyFill="1" applyBorder="1" applyAlignment="1">
      <alignment horizontal="left" vertical="top" wrapText="1"/>
    </xf>
    <xf numFmtId="0" fontId="4" fillId="3" borderId="25" xfId="0" applyFont="1" applyFill="1" applyBorder="1" applyAlignment="1">
      <alignment horizontal="left" vertical="top" wrapText="1"/>
    </xf>
    <xf numFmtId="49" fontId="0" fillId="3" borderId="25" xfId="0" applyNumberFormat="1" applyFont="1" applyFill="1" applyBorder="1" applyAlignment="1">
      <alignment vertical="center" wrapText="1"/>
    </xf>
    <xf numFmtId="0" fontId="0" fillId="3" borderId="25" xfId="0" applyFont="1" applyFill="1" applyBorder="1" applyAlignment="1">
      <alignment vertical="center" wrapText="1"/>
    </xf>
    <xf numFmtId="0" fontId="16" fillId="0" borderId="0" xfId="0" applyFont="1" applyAlignment="1">
      <alignment horizontal="center" vertical="center"/>
    </xf>
    <xf numFmtId="0" fontId="16" fillId="0" borderId="0" xfId="0" applyFont="1" applyAlignment="1">
      <alignment horizontal="center" vertical="center" textRotation="90"/>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8"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45" xfId="0" applyFont="1" applyBorder="1" applyAlignment="1">
      <alignment horizontal="center" vertical="center" wrapText="1"/>
    </xf>
    <xf numFmtId="0" fontId="30" fillId="0" borderId="0" xfId="0" applyFont="1" applyBorder="1" applyAlignment="1">
      <alignment horizontal="center" vertical="center" wrapText="1"/>
    </xf>
    <xf numFmtId="14" fontId="30" fillId="0" borderId="0" xfId="0" applyNumberFormat="1" applyFont="1" applyBorder="1" applyAlignment="1">
      <alignment vertical="center" wrapText="1"/>
    </xf>
    <xf numFmtId="0" fontId="28" fillId="0" borderId="0" xfId="0" applyFont="1"/>
    <xf numFmtId="0" fontId="18" fillId="0" borderId="0" xfId="0" applyFont="1" applyBorder="1" applyAlignment="1">
      <alignment horizontal="center" vertical="center"/>
    </xf>
    <xf numFmtId="0" fontId="28" fillId="0" borderId="0" xfId="0" applyFont="1" applyBorder="1" applyAlignment="1">
      <alignment horizontal="center"/>
    </xf>
    <xf numFmtId="0" fontId="30" fillId="8" borderId="46" xfId="0" applyFont="1" applyFill="1" applyBorder="1" applyAlignment="1">
      <alignment horizontal="center" vertical="center" wrapText="1"/>
    </xf>
    <xf numFmtId="0" fontId="28" fillId="8" borderId="46" xfId="0" applyFont="1" applyFill="1" applyBorder="1" applyAlignment="1">
      <alignment horizontal="center" vertical="center" wrapText="1"/>
    </xf>
    <xf numFmtId="0" fontId="30" fillId="8" borderId="47" xfId="0" applyFont="1" applyFill="1" applyBorder="1" applyAlignment="1">
      <alignment horizontal="left" vertical="center" wrapText="1"/>
    </xf>
    <xf numFmtId="0" fontId="28" fillId="0" borderId="48" xfId="0" applyFont="1" applyBorder="1" applyAlignment="1">
      <alignment horizontal="center"/>
    </xf>
    <xf numFmtId="14" fontId="28" fillId="0" borderId="49" xfId="0" applyNumberFormat="1" applyFont="1" applyBorder="1" applyAlignment="1">
      <alignment horizontal="center"/>
    </xf>
    <xf numFmtId="0" fontId="18" fillId="0" borderId="49" xfId="0" applyFont="1" applyBorder="1" applyAlignment="1">
      <alignment horizontal="left" wrapText="1"/>
    </xf>
    <xf numFmtId="0" fontId="28" fillId="0" borderId="49" xfId="0" applyFont="1" applyBorder="1" applyAlignment="1">
      <alignment horizontal="left" wrapText="1"/>
    </xf>
    <xf numFmtId="0" fontId="28" fillId="0" borderId="50" xfId="0" applyFont="1" applyBorder="1" applyAlignment="1">
      <alignment horizontal="center"/>
    </xf>
    <xf numFmtId="0" fontId="28" fillId="0" borderId="51" xfId="0" applyFont="1" applyBorder="1" applyAlignment="1">
      <alignment horizontal="center"/>
    </xf>
    <xf numFmtId="14" fontId="28" fillId="0" borderId="52" xfId="0" applyNumberFormat="1" applyFont="1" applyBorder="1" applyAlignment="1">
      <alignment horizontal="center"/>
    </xf>
    <xf numFmtId="0" fontId="28" fillId="0" borderId="53" xfId="0" applyFont="1" applyBorder="1" applyAlignment="1">
      <alignment horizontal="center"/>
    </xf>
    <xf numFmtId="0" fontId="28" fillId="0" borderId="0" xfId="0" applyFont="1" applyAlignment="1">
      <alignment horizontal="left" vertical="center" wrapText="1"/>
    </xf>
  </cellXfs>
  <cellStyles count="1">
    <cellStyle name="Normal" xfId="0" builtinId="0"/>
  </cellStyles>
  <dxfs count="3">
    <dxf>
      <font>
        <b/>
        <i val="0"/>
        <strike val="0"/>
        <color auto="1"/>
      </font>
      <fill>
        <patternFill>
          <bgColor rgb="FFFFFF00"/>
        </patternFill>
      </fill>
    </dxf>
    <dxf>
      <font>
        <b/>
        <i val="0"/>
        <strike val="0"/>
        <color theme="0"/>
      </font>
      <fill>
        <patternFill patternType="solid">
          <bgColor rgb="FFFF0000"/>
        </patternFill>
      </fill>
    </dxf>
    <dxf>
      <font>
        <b/>
        <i val="0"/>
        <strike val="0"/>
        <color theme="0"/>
      </font>
      <fill>
        <patternFill>
          <bgColor rgb="FF00B050"/>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548135"/>
      <rgbColor rgb="FFAAAAAA"/>
      <rgbColor rgb="FF52B86E"/>
      <rgbColor rgb="FF4472C4"/>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228600</xdr:colOff>
      <xdr:row>25</xdr:row>
      <xdr:rowOff>104775</xdr:rowOff>
    </xdr:from>
    <xdr:to>
      <xdr:col>24</xdr:col>
      <xdr:colOff>228600</xdr:colOff>
      <xdr:row>25</xdr:row>
      <xdr:rowOff>104775</xdr:rowOff>
    </xdr:to>
    <xdr:cxnSp macro="">
      <xdr:nvCxnSpPr>
        <xdr:cNvPr id="2" name="Connecteur droit avec flèche 1">
          <a:extLst>
            <a:ext uri="{FF2B5EF4-FFF2-40B4-BE49-F238E27FC236}">
              <a16:creationId xmlns:a16="http://schemas.microsoft.com/office/drawing/2014/main" xmlns="" id="{7643FF0E-4BC3-4C86-A2C4-B43A1E84B8B1}"/>
            </a:ext>
          </a:extLst>
        </xdr:cNvPr>
        <xdr:cNvCxnSpPr/>
      </xdr:nvCxnSpPr>
      <xdr:spPr>
        <a:xfrm>
          <a:off x="1771650" y="6057900"/>
          <a:ext cx="4762500" cy="0"/>
        </a:xfrm>
        <a:prstGeom prst="straightConnector1">
          <a:avLst/>
        </a:prstGeom>
        <a:ln w="25400">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3</xdr:row>
      <xdr:rowOff>28575</xdr:rowOff>
    </xdr:from>
    <xdr:to>
      <xdr:col>2</xdr:col>
      <xdr:colOff>123825</xdr:colOff>
      <xdr:row>22</xdr:row>
      <xdr:rowOff>219075</xdr:rowOff>
    </xdr:to>
    <xdr:cxnSp macro="">
      <xdr:nvCxnSpPr>
        <xdr:cNvPr id="3" name="Connecteur droit avec flèche 2">
          <a:extLst>
            <a:ext uri="{FF2B5EF4-FFF2-40B4-BE49-F238E27FC236}">
              <a16:creationId xmlns:a16="http://schemas.microsoft.com/office/drawing/2014/main" xmlns="" id="{B0EA13DC-B989-4B53-9E9D-E87772E7AFD0}"/>
            </a:ext>
          </a:extLst>
        </xdr:cNvPr>
        <xdr:cNvCxnSpPr/>
      </xdr:nvCxnSpPr>
      <xdr:spPr>
        <a:xfrm flipV="1">
          <a:off x="1190625" y="742950"/>
          <a:ext cx="0" cy="4714875"/>
        </a:xfrm>
        <a:prstGeom prst="straightConnector1">
          <a:avLst/>
        </a:prstGeom>
        <a:ln w="25400">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
  <sheetViews>
    <sheetView zoomScale="70" zoomScaleNormal="70" workbookViewId="0">
      <selection activeCell="A3" sqref="A3:L10"/>
    </sheetView>
  </sheetViews>
  <sheetFormatPr baseColWidth="10" defaultRowHeight="15"/>
  <cols>
    <col min="1" max="1" width="11.7109375" style="125" bestFit="1" customWidth="1"/>
    <col min="2" max="2" width="14.85546875" style="125" bestFit="1" customWidth="1"/>
    <col min="3" max="3" width="15.28515625" style="115" bestFit="1" customWidth="1"/>
    <col min="4" max="6" width="11.42578125" style="115"/>
    <col min="7" max="7" width="15.28515625" style="115" bestFit="1" customWidth="1"/>
    <col min="8" max="11" width="29.28515625" style="115" customWidth="1"/>
    <col min="12" max="12" width="12.42578125" style="125" customWidth="1"/>
    <col min="13" max="16384" width="11.42578125" style="115"/>
  </cols>
  <sheetData>
    <row r="1" spans="1:21" ht="23.25">
      <c r="A1" s="132" t="s">
        <v>207</v>
      </c>
      <c r="B1" s="132"/>
      <c r="C1" s="132"/>
      <c r="D1" s="132"/>
      <c r="E1" s="132"/>
      <c r="F1" s="132"/>
      <c r="G1" s="132"/>
      <c r="H1" s="132"/>
      <c r="I1" s="132"/>
      <c r="J1" s="132"/>
      <c r="K1" s="132"/>
      <c r="L1" s="132"/>
      <c r="M1" s="114"/>
      <c r="N1" s="114"/>
      <c r="O1" s="114"/>
      <c r="P1" s="114"/>
      <c r="Q1" s="114"/>
      <c r="R1" s="114"/>
      <c r="S1" s="114"/>
      <c r="T1" s="114"/>
      <c r="U1" s="114"/>
    </row>
    <row r="2" spans="1:21" ht="18">
      <c r="A2" s="133" t="s">
        <v>208</v>
      </c>
      <c r="B2" s="133"/>
      <c r="C2" s="133"/>
      <c r="D2" s="133"/>
      <c r="E2" s="133"/>
      <c r="F2" s="133"/>
      <c r="G2" s="133"/>
      <c r="H2" s="133"/>
      <c r="I2" s="133"/>
      <c r="J2" s="133"/>
      <c r="K2" s="133"/>
      <c r="L2" s="133"/>
      <c r="M2" s="116"/>
      <c r="N2" s="116"/>
      <c r="O2" s="116"/>
      <c r="P2" s="116"/>
      <c r="Q2" s="116"/>
      <c r="R2" s="116"/>
      <c r="S2" s="116"/>
      <c r="T2" s="116"/>
      <c r="U2" s="116"/>
    </row>
    <row r="3" spans="1:21" ht="22.5" customHeight="1">
      <c r="A3" s="147" t="s">
        <v>218</v>
      </c>
      <c r="B3" s="148"/>
      <c r="C3" s="148"/>
      <c r="D3" s="148"/>
      <c r="E3" s="148"/>
      <c r="F3" s="148"/>
      <c r="G3" s="148"/>
      <c r="H3" s="148"/>
      <c r="I3" s="148"/>
      <c r="J3" s="148"/>
      <c r="K3" s="148"/>
      <c r="L3" s="148"/>
      <c r="M3" s="117"/>
      <c r="N3" s="117"/>
      <c r="O3" s="117"/>
      <c r="P3" s="117"/>
      <c r="Q3" s="117"/>
      <c r="R3" s="117"/>
      <c r="S3" s="117"/>
      <c r="T3" s="117"/>
      <c r="U3" s="117"/>
    </row>
    <row r="4" spans="1:21" ht="22.5" customHeight="1">
      <c r="A4" s="147" t="s">
        <v>209</v>
      </c>
      <c r="B4" s="148"/>
      <c r="C4" s="148"/>
      <c r="D4" s="148"/>
      <c r="E4" s="148"/>
      <c r="F4" s="148"/>
      <c r="G4" s="148"/>
      <c r="H4" s="148"/>
      <c r="I4" s="148"/>
      <c r="J4" s="148"/>
      <c r="K4" s="148"/>
      <c r="L4" s="148"/>
      <c r="M4" s="117"/>
      <c r="N4" s="117"/>
      <c r="O4" s="117"/>
      <c r="P4" s="117"/>
      <c r="Q4" s="117"/>
      <c r="R4" s="117"/>
      <c r="S4" s="117"/>
      <c r="T4" s="117"/>
      <c r="U4" s="117"/>
    </row>
    <row r="5" spans="1:21" ht="22.5" customHeight="1">
      <c r="A5" s="149" t="s">
        <v>210</v>
      </c>
      <c r="B5" s="149"/>
      <c r="C5" s="149"/>
      <c r="D5" s="149"/>
      <c r="E5" s="149"/>
      <c r="F5" s="149"/>
      <c r="G5" s="149"/>
      <c r="H5" s="149"/>
      <c r="I5" s="149"/>
      <c r="J5" s="149"/>
      <c r="K5" s="149"/>
      <c r="L5" s="149"/>
      <c r="M5" s="116"/>
      <c r="N5" s="116"/>
      <c r="O5" s="116"/>
      <c r="P5" s="116"/>
      <c r="Q5" s="116"/>
      <c r="R5" s="116"/>
      <c r="S5" s="116"/>
      <c r="T5" s="116"/>
      <c r="U5" s="116"/>
    </row>
    <row r="6" spans="1:21" ht="22.5" customHeight="1" thickBot="1">
      <c r="A6" s="150" t="s">
        <v>211</v>
      </c>
      <c r="B6" s="151"/>
      <c r="C6" s="152">
        <f ca="1">TODAY()</f>
        <v>43474</v>
      </c>
      <c r="D6" s="153"/>
      <c r="E6" s="154" t="s">
        <v>212</v>
      </c>
      <c r="F6" s="154"/>
      <c r="G6" s="152">
        <f ca="1">TODAY()+60</f>
        <v>43534</v>
      </c>
      <c r="H6" s="155"/>
      <c r="I6" s="155"/>
      <c r="J6" s="155"/>
      <c r="K6" s="155"/>
      <c r="L6" s="155"/>
    </row>
    <row r="7" spans="1:21" ht="22.5" customHeight="1" thickBot="1">
      <c r="A7" s="156" t="s">
        <v>213</v>
      </c>
      <c r="B7" s="157" t="s">
        <v>214</v>
      </c>
      <c r="C7" s="158" t="s">
        <v>215</v>
      </c>
      <c r="D7" s="158"/>
      <c r="E7" s="158"/>
      <c r="F7" s="158"/>
      <c r="G7" s="158"/>
      <c r="H7" s="158"/>
      <c r="I7" s="158"/>
      <c r="J7" s="158"/>
      <c r="K7" s="158"/>
      <c r="L7" s="156" t="s">
        <v>216</v>
      </c>
      <c r="M7" s="118"/>
    </row>
    <row r="8" spans="1:21" ht="22.5" customHeight="1">
      <c r="A8" s="159">
        <v>1</v>
      </c>
      <c r="B8" s="160">
        <v>43428</v>
      </c>
      <c r="C8" s="161" t="s">
        <v>219</v>
      </c>
      <c r="D8" s="162"/>
      <c r="E8" s="162"/>
      <c r="F8" s="162"/>
      <c r="G8" s="162"/>
      <c r="H8" s="162"/>
      <c r="I8" s="162"/>
      <c r="J8" s="162"/>
      <c r="K8" s="162"/>
      <c r="L8" s="163" t="s">
        <v>217</v>
      </c>
    </row>
    <row r="9" spans="1:21" ht="22.5" customHeight="1">
      <c r="A9" s="164">
        <f>A8+1</f>
        <v>2</v>
      </c>
      <c r="B9" s="165">
        <v>43437</v>
      </c>
      <c r="C9" s="161" t="s">
        <v>49</v>
      </c>
      <c r="D9" s="162"/>
      <c r="E9" s="162"/>
      <c r="F9" s="162"/>
      <c r="G9" s="162"/>
      <c r="H9" s="162"/>
      <c r="I9" s="162"/>
      <c r="J9" s="162"/>
      <c r="K9" s="162"/>
      <c r="L9" s="166" t="s">
        <v>217</v>
      </c>
    </row>
    <row r="10" spans="1:21" ht="22.5" customHeight="1">
      <c r="A10" s="164">
        <v>3</v>
      </c>
      <c r="B10" s="165">
        <v>43438</v>
      </c>
      <c r="C10" s="161" t="s">
        <v>220</v>
      </c>
      <c r="D10" s="162"/>
      <c r="E10" s="162"/>
      <c r="F10" s="162"/>
      <c r="G10" s="162"/>
      <c r="H10" s="162"/>
      <c r="I10" s="162"/>
      <c r="J10" s="162"/>
      <c r="K10" s="162"/>
      <c r="L10" s="166" t="s">
        <v>217</v>
      </c>
    </row>
    <row r="11" spans="1:21" ht="22.5" customHeight="1">
      <c r="A11" s="119"/>
      <c r="B11" s="121"/>
      <c r="C11" s="130"/>
      <c r="D11" s="131"/>
      <c r="E11" s="131"/>
      <c r="F11" s="131"/>
      <c r="G11" s="131"/>
      <c r="H11" s="131"/>
      <c r="I11" s="131"/>
      <c r="J11" s="131"/>
      <c r="K11" s="131"/>
      <c r="L11" s="120"/>
    </row>
    <row r="12" spans="1:21" ht="22.5" customHeight="1">
      <c r="A12" s="119"/>
      <c r="B12" s="121"/>
      <c r="C12" s="130"/>
      <c r="D12" s="131"/>
      <c r="E12" s="131"/>
      <c r="F12" s="131"/>
      <c r="G12" s="131"/>
      <c r="H12" s="131"/>
      <c r="I12" s="131"/>
      <c r="J12" s="131"/>
      <c r="K12" s="131"/>
      <c r="L12" s="120"/>
    </row>
    <row r="13" spans="1:21" ht="22.5" customHeight="1">
      <c r="A13" s="119"/>
      <c r="B13" s="121"/>
      <c r="C13" s="130"/>
      <c r="D13" s="131"/>
      <c r="E13" s="131"/>
      <c r="F13" s="131"/>
      <c r="G13" s="131"/>
      <c r="H13" s="131"/>
      <c r="I13" s="131"/>
      <c r="J13" s="131"/>
      <c r="K13" s="131"/>
      <c r="L13" s="120"/>
    </row>
    <row r="14" spans="1:21" ht="22.5" customHeight="1">
      <c r="A14" s="119"/>
      <c r="B14" s="121"/>
      <c r="C14" s="130"/>
      <c r="D14" s="131"/>
      <c r="E14" s="131"/>
      <c r="F14" s="131"/>
      <c r="G14" s="131"/>
      <c r="H14" s="131"/>
      <c r="I14" s="131"/>
      <c r="J14" s="131"/>
      <c r="K14" s="131"/>
      <c r="L14" s="120"/>
    </row>
    <row r="15" spans="1:21" ht="22.5" customHeight="1">
      <c r="A15" s="119"/>
      <c r="B15" s="121"/>
      <c r="C15" s="130"/>
      <c r="D15" s="131"/>
      <c r="E15" s="131"/>
      <c r="F15" s="131"/>
      <c r="G15" s="131"/>
      <c r="H15" s="131"/>
      <c r="I15" s="131"/>
      <c r="J15" s="131"/>
      <c r="K15" s="131"/>
      <c r="L15" s="120"/>
    </row>
    <row r="16" spans="1:21" ht="22.5" customHeight="1">
      <c r="A16" s="119"/>
      <c r="B16" s="121"/>
      <c r="C16" s="130"/>
      <c r="D16" s="131"/>
      <c r="E16" s="131"/>
      <c r="F16" s="131"/>
      <c r="G16" s="131"/>
      <c r="H16" s="131"/>
      <c r="I16" s="131"/>
      <c r="J16" s="131"/>
      <c r="K16" s="131"/>
      <c r="L16" s="120"/>
    </row>
    <row r="17" spans="1:12" ht="22.5" customHeight="1">
      <c r="A17" s="119"/>
      <c r="B17" s="121"/>
      <c r="C17" s="130"/>
      <c r="D17" s="131"/>
      <c r="E17" s="131"/>
      <c r="F17" s="131"/>
      <c r="G17" s="131"/>
      <c r="H17" s="131"/>
      <c r="I17" s="131"/>
      <c r="J17" s="131"/>
      <c r="K17" s="131"/>
      <c r="L17" s="120"/>
    </row>
    <row r="18" spans="1:12" ht="22.5" customHeight="1">
      <c r="A18" s="119"/>
      <c r="B18" s="121"/>
      <c r="C18" s="130"/>
      <c r="D18" s="131"/>
      <c r="E18" s="131"/>
      <c r="F18" s="131"/>
      <c r="G18" s="131"/>
      <c r="H18" s="131"/>
      <c r="I18" s="131"/>
      <c r="J18" s="131"/>
      <c r="K18" s="131"/>
      <c r="L18" s="120"/>
    </row>
    <row r="19" spans="1:12" ht="22.5" customHeight="1">
      <c r="A19" s="119"/>
      <c r="B19" s="121"/>
      <c r="C19" s="130"/>
      <c r="D19" s="131"/>
      <c r="E19" s="131"/>
      <c r="F19" s="131"/>
      <c r="G19" s="131"/>
      <c r="H19" s="131"/>
      <c r="I19" s="131"/>
      <c r="J19" s="131"/>
      <c r="K19" s="131"/>
      <c r="L19" s="120"/>
    </row>
    <row r="20" spans="1:12" ht="22.5" customHeight="1">
      <c r="A20" s="119"/>
      <c r="B20" s="121"/>
      <c r="C20" s="130"/>
      <c r="D20" s="131"/>
      <c r="E20" s="131"/>
      <c r="F20" s="131"/>
      <c r="G20" s="131"/>
      <c r="H20" s="131"/>
      <c r="I20" s="131"/>
      <c r="J20" s="131"/>
      <c r="K20" s="131"/>
      <c r="L20" s="120"/>
    </row>
    <row r="21" spans="1:12" ht="22.5" customHeight="1">
      <c r="A21" s="119"/>
      <c r="B21" s="121"/>
      <c r="C21" s="130"/>
      <c r="D21" s="131"/>
      <c r="E21" s="131"/>
      <c r="F21" s="131"/>
      <c r="G21" s="131"/>
      <c r="H21" s="131"/>
      <c r="I21" s="131"/>
      <c r="J21" s="131"/>
      <c r="K21" s="131"/>
      <c r="L21" s="120"/>
    </row>
    <row r="22" spans="1:12" ht="22.5" customHeight="1">
      <c r="A22" s="119"/>
      <c r="B22" s="121"/>
      <c r="C22" s="130"/>
      <c r="D22" s="131"/>
      <c r="E22" s="131"/>
      <c r="F22" s="131"/>
      <c r="G22" s="131"/>
      <c r="H22" s="131"/>
      <c r="I22" s="131"/>
      <c r="J22" s="131"/>
      <c r="K22" s="131"/>
      <c r="L22" s="120"/>
    </row>
    <row r="23" spans="1:12" ht="22.5" customHeight="1">
      <c r="A23" s="119"/>
      <c r="B23" s="121"/>
      <c r="C23" s="130"/>
      <c r="D23" s="131"/>
      <c r="E23" s="131"/>
      <c r="F23" s="131"/>
      <c r="G23" s="131"/>
      <c r="H23" s="131"/>
      <c r="I23" s="131"/>
      <c r="J23" s="131"/>
      <c r="K23" s="131"/>
      <c r="L23" s="120"/>
    </row>
    <row r="24" spans="1:12" ht="22.5" customHeight="1">
      <c r="A24" s="119"/>
      <c r="B24" s="121"/>
      <c r="C24" s="130"/>
      <c r="D24" s="131"/>
      <c r="E24" s="131"/>
      <c r="F24" s="131"/>
      <c r="G24" s="131"/>
      <c r="H24" s="131"/>
      <c r="I24" s="131"/>
      <c r="J24" s="131"/>
      <c r="K24" s="131"/>
      <c r="L24" s="120"/>
    </row>
    <row r="25" spans="1:12" ht="22.5" customHeight="1">
      <c r="A25" s="119"/>
      <c r="B25" s="121"/>
      <c r="C25" s="130"/>
      <c r="D25" s="131"/>
      <c r="E25" s="131"/>
      <c r="F25" s="131"/>
      <c r="G25" s="131"/>
      <c r="H25" s="131"/>
      <c r="I25" s="131"/>
      <c r="J25" s="131"/>
      <c r="K25" s="131"/>
      <c r="L25" s="120"/>
    </row>
    <row r="26" spans="1:12" ht="22.5" customHeight="1">
      <c r="A26" s="119"/>
      <c r="B26" s="121"/>
      <c r="C26" s="130"/>
      <c r="D26" s="131"/>
      <c r="E26" s="131"/>
      <c r="F26" s="131"/>
      <c r="G26" s="131"/>
      <c r="H26" s="131"/>
      <c r="I26" s="131"/>
      <c r="J26" s="131"/>
      <c r="K26" s="131"/>
      <c r="L26" s="120"/>
    </row>
    <row r="27" spans="1:12" ht="22.5" customHeight="1">
      <c r="A27" s="119"/>
      <c r="B27" s="121"/>
      <c r="C27" s="130"/>
      <c r="D27" s="131"/>
      <c r="E27" s="131"/>
      <c r="F27" s="131"/>
      <c r="G27" s="131"/>
      <c r="H27" s="131"/>
      <c r="I27" s="131"/>
      <c r="J27" s="131"/>
      <c r="K27" s="131"/>
      <c r="L27" s="120"/>
    </row>
    <row r="28" spans="1:12" ht="22.5" customHeight="1">
      <c r="A28" s="119"/>
      <c r="B28" s="121"/>
      <c r="C28" s="130"/>
      <c r="D28" s="131"/>
      <c r="E28" s="131"/>
      <c r="F28" s="131"/>
      <c r="G28" s="131"/>
      <c r="H28" s="131"/>
      <c r="I28" s="131"/>
      <c r="J28" s="131"/>
      <c r="K28" s="131"/>
      <c r="L28" s="120"/>
    </row>
    <row r="29" spans="1:12" ht="22.5" customHeight="1">
      <c r="A29" s="119"/>
      <c r="B29" s="121"/>
      <c r="C29" s="130"/>
      <c r="D29" s="131"/>
      <c r="E29" s="131"/>
      <c r="F29" s="131"/>
      <c r="G29" s="131"/>
      <c r="H29" s="131"/>
      <c r="I29" s="131"/>
      <c r="J29" s="131"/>
      <c r="K29" s="131"/>
      <c r="L29" s="120"/>
    </row>
    <row r="30" spans="1:12" ht="22.5" customHeight="1">
      <c r="A30" s="119"/>
      <c r="B30" s="121"/>
      <c r="C30" s="130"/>
      <c r="D30" s="131"/>
      <c r="E30" s="131"/>
      <c r="F30" s="131"/>
      <c r="G30" s="131"/>
      <c r="H30" s="131"/>
      <c r="I30" s="131"/>
      <c r="J30" s="131"/>
      <c r="K30" s="131"/>
      <c r="L30" s="120"/>
    </row>
    <row r="31" spans="1:12" ht="22.5" customHeight="1">
      <c r="A31" s="119"/>
      <c r="B31" s="121"/>
      <c r="C31" s="130"/>
      <c r="D31" s="131"/>
      <c r="E31" s="131"/>
      <c r="F31" s="131"/>
      <c r="G31" s="131"/>
      <c r="H31" s="131"/>
      <c r="I31" s="131"/>
      <c r="J31" s="131"/>
      <c r="K31" s="131"/>
      <c r="L31" s="120"/>
    </row>
    <row r="32" spans="1:12" ht="22.5" customHeight="1">
      <c r="A32" s="119"/>
      <c r="B32" s="121"/>
      <c r="C32" s="130"/>
      <c r="D32" s="131"/>
      <c r="E32" s="131"/>
      <c r="F32" s="131"/>
      <c r="G32" s="131"/>
      <c r="H32" s="131"/>
      <c r="I32" s="131"/>
      <c r="J32" s="131"/>
      <c r="K32" s="131"/>
      <c r="L32" s="120"/>
    </row>
    <row r="33" spans="1:12" ht="22.5" customHeight="1">
      <c r="A33" s="119"/>
      <c r="B33" s="121"/>
      <c r="C33" s="130"/>
      <c r="D33" s="131"/>
      <c r="E33" s="131"/>
      <c r="F33" s="131"/>
      <c r="G33" s="131"/>
      <c r="H33" s="131"/>
      <c r="I33" s="131"/>
      <c r="J33" s="131"/>
      <c r="K33" s="131"/>
      <c r="L33" s="120"/>
    </row>
    <row r="34" spans="1:12" ht="22.5" customHeight="1">
      <c r="A34" s="119"/>
      <c r="B34" s="121"/>
      <c r="C34" s="130"/>
      <c r="D34" s="131"/>
      <c r="E34" s="131"/>
      <c r="F34" s="131"/>
      <c r="G34" s="131"/>
      <c r="H34" s="131"/>
      <c r="I34" s="131"/>
      <c r="J34" s="131"/>
      <c r="K34" s="131"/>
      <c r="L34" s="120"/>
    </row>
    <row r="35" spans="1:12" ht="22.5" customHeight="1">
      <c r="A35" s="119"/>
      <c r="B35" s="121"/>
      <c r="C35" s="130"/>
      <c r="D35" s="131"/>
      <c r="E35" s="131"/>
      <c r="F35" s="131"/>
      <c r="G35" s="131"/>
      <c r="H35" s="131"/>
      <c r="I35" s="131"/>
      <c r="J35" s="131"/>
      <c r="K35" s="131"/>
      <c r="L35" s="120"/>
    </row>
    <row r="36" spans="1:12" ht="22.5" customHeight="1">
      <c r="A36" s="119"/>
      <c r="B36" s="121"/>
      <c r="C36" s="130"/>
      <c r="D36" s="131"/>
      <c r="E36" s="131"/>
      <c r="F36" s="131"/>
      <c r="G36" s="131"/>
      <c r="H36" s="131"/>
      <c r="I36" s="131"/>
      <c r="J36" s="131"/>
      <c r="K36" s="131"/>
      <c r="L36" s="120"/>
    </row>
    <row r="37" spans="1:12" ht="22.5" customHeight="1">
      <c r="A37" s="119"/>
      <c r="B37" s="121"/>
      <c r="C37" s="128"/>
      <c r="D37" s="128"/>
      <c r="E37" s="128"/>
      <c r="F37" s="128"/>
      <c r="G37" s="128"/>
      <c r="H37" s="128"/>
      <c r="I37" s="128"/>
      <c r="J37" s="128"/>
      <c r="K37" s="128"/>
      <c r="L37" s="120"/>
    </row>
    <row r="38" spans="1:12" ht="22.5" customHeight="1">
      <c r="A38" s="119"/>
      <c r="B38" s="121"/>
      <c r="C38" s="128"/>
      <c r="D38" s="128"/>
      <c r="E38" s="128"/>
      <c r="F38" s="128"/>
      <c r="G38" s="128"/>
      <c r="H38" s="128"/>
      <c r="I38" s="128"/>
      <c r="J38" s="128"/>
      <c r="K38" s="128"/>
      <c r="L38" s="120"/>
    </row>
    <row r="39" spans="1:12" ht="22.5" customHeight="1">
      <c r="A39" s="119"/>
      <c r="B39" s="121"/>
      <c r="C39" s="128"/>
      <c r="D39" s="128"/>
      <c r="E39" s="128"/>
      <c r="F39" s="128"/>
      <c r="G39" s="128"/>
      <c r="H39" s="128"/>
      <c r="I39" s="128"/>
      <c r="J39" s="128"/>
      <c r="K39" s="128"/>
      <c r="L39" s="120"/>
    </row>
    <row r="40" spans="1:12" ht="22.5" customHeight="1" thickBot="1">
      <c r="A40" s="122"/>
      <c r="B40" s="123"/>
      <c r="C40" s="129"/>
      <c r="D40" s="129"/>
      <c r="E40" s="129"/>
      <c r="F40" s="129"/>
      <c r="G40" s="129"/>
      <c r="H40" s="129"/>
      <c r="I40" s="129"/>
      <c r="J40" s="129"/>
      <c r="K40" s="129"/>
      <c r="L40" s="124"/>
    </row>
  </sheetData>
  <mergeCells count="42">
    <mergeCell ref="A6:B6"/>
    <mergeCell ref="E6:F6"/>
    <mergeCell ref="H6:L6"/>
    <mergeCell ref="A1:L1"/>
    <mergeCell ref="A2:L2"/>
    <mergeCell ref="A3:L3"/>
    <mergeCell ref="A4:L4"/>
    <mergeCell ref="A5:L5"/>
    <mergeCell ref="C18:K18"/>
    <mergeCell ref="C7:K7"/>
    <mergeCell ref="C8:K8"/>
    <mergeCell ref="C9:K9"/>
    <mergeCell ref="C10:K10"/>
    <mergeCell ref="C11:K11"/>
    <mergeCell ref="C12:K12"/>
    <mergeCell ref="C13:K13"/>
    <mergeCell ref="C14:K14"/>
    <mergeCell ref="C15:K15"/>
    <mergeCell ref="C16:K16"/>
    <mergeCell ref="C17:K17"/>
    <mergeCell ref="C30:K30"/>
    <mergeCell ref="C19:K19"/>
    <mergeCell ref="C20:K20"/>
    <mergeCell ref="C21:K21"/>
    <mergeCell ref="C22:K22"/>
    <mergeCell ref="C23:K23"/>
    <mergeCell ref="C24:K24"/>
    <mergeCell ref="C25:K25"/>
    <mergeCell ref="C26:K26"/>
    <mergeCell ref="C27:K27"/>
    <mergeCell ref="C28:K28"/>
    <mergeCell ref="C29:K29"/>
    <mergeCell ref="C37:K37"/>
    <mergeCell ref="C38:K38"/>
    <mergeCell ref="C39:K39"/>
    <mergeCell ref="C40:K40"/>
    <mergeCell ref="C31:K31"/>
    <mergeCell ref="C32:K32"/>
    <mergeCell ref="C33:K33"/>
    <mergeCell ref="C34:K34"/>
    <mergeCell ref="C35:K35"/>
    <mergeCell ref="C36:K36"/>
  </mergeCells>
  <printOptions horizontalCentered="1" gridLines="1"/>
  <pageMargins left="0.27559055118110237" right="0.23622047244094491" top="0.61" bottom="0.43307086614173229" header="0.31496062992125984" footer="0.11811023622047245"/>
  <pageSetup paperSize="9" scale="62" orientation="landscape" blackAndWhite="1" r:id="rId1"/>
  <headerFooter>
    <oddHeader>&amp;L&amp;16GESTION DES RISQUES&amp;C&amp;16HISTORIQUE DU DOCUMENT</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9"/>
  <sheetViews>
    <sheetView showGridLines="0" workbookViewId="0">
      <pane ySplit="1" topLeftCell="A2" activePane="bottomLeft" state="frozen"/>
      <selection pane="bottomLeft" activeCell="A2" sqref="A2:A8"/>
    </sheetView>
  </sheetViews>
  <sheetFormatPr baseColWidth="10" defaultColWidth="10.85546875" defaultRowHeight="15" customHeight="1"/>
  <cols>
    <col min="1" max="1" width="32" style="1" customWidth="1"/>
    <col min="2" max="2" width="113" style="1" customWidth="1"/>
    <col min="3" max="253" width="10.85546875" style="1" customWidth="1"/>
  </cols>
  <sheetData>
    <row r="1" spans="1:2" ht="21" customHeight="1" thickBot="1">
      <c r="A1" s="69" t="s">
        <v>199</v>
      </c>
      <c r="B1" s="68" t="s">
        <v>198</v>
      </c>
    </row>
    <row r="2" spans="1:2" ht="45" customHeight="1">
      <c r="A2" s="134" t="s">
        <v>0</v>
      </c>
      <c r="B2" s="24" t="s">
        <v>1</v>
      </c>
    </row>
    <row r="3" spans="1:2" ht="15" customHeight="1">
      <c r="A3" s="135"/>
      <c r="B3" s="6" t="s">
        <v>2</v>
      </c>
    </row>
    <row r="4" spans="1:2" ht="15" customHeight="1">
      <c r="A4" s="135"/>
      <c r="B4" s="6" t="s">
        <v>3</v>
      </c>
    </row>
    <row r="5" spans="1:2" ht="45" customHeight="1">
      <c r="A5" s="135"/>
      <c r="B5" s="6" t="s">
        <v>4</v>
      </c>
    </row>
    <row r="6" spans="1:2" ht="15" customHeight="1">
      <c r="A6" s="135"/>
      <c r="B6" s="6" t="s">
        <v>5</v>
      </c>
    </row>
    <row r="7" spans="1:2" ht="30" customHeight="1">
      <c r="A7" s="135"/>
      <c r="B7" s="6" t="s">
        <v>7</v>
      </c>
    </row>
    <row r="8" spans="1:2" ht="30" customHeight="1" thickBot="1">
      <c r="A8" s="136"/>
      <c r="B8" s="25" t="s">
        <v>9</v>
      </c>
    </row>
    <row r="9" spans="1:2" ht="15" customHeight="1" thickBot="1">
      <c r="A9" s="26"/>
      <c r="B9" s="26"/>
    </row>
    <row r="10" spans="1:2" ht="30" customHeight="1">
      <c r="A10" s="134" t="s">
        <v>10</v>
      </c>
      <c r="B10" s="24" t="s">
        <v>11</v>
      </c>
    </row>
    <row r="11" spans="1:2" ht="15" customHeight="1">
      <c r="A11" s="135"/>
      <c r="B11" s="6" t="s">
        <v>13</v>
      </c>
    </row>
    <row r="12" spans="1:2" ht="15" customHeight="1">
      <c r="A12" s="135"/>
      <c r="B12" s="6" t="s">
        <v>14</v>
      </c>
    </row>
    <row r="13" spans="1:2" ht="15" customHeight="1">
      <c r="A13" s="135"/>
      <c r="B13" s="6" t="s">
        <v>16</v>
      </c>
    </row>
    <row r="14" spans="1:2" ht="15" customHeight="1">
      <c r="A14" s="135"/>
      <c r="B14" s="6" t="s">
        <v>17</v>
      </c>
    </row>
    <row r="15" spans="1:2" ht="15" customHeight="1">
      <c r="A15" s="135"/>
      <c r="B15" s="6" t="s">
        <v>18</v>
      </c>
    </row>
    <row r="16" spans="1:2" ht="15" customHeight="1">
      <c r="A16" s="135"/>
      <c r="B16" s="6" t="s">
        <v>20</v>
      </c>
    </row>
    <row r="17" spans="1:2" ht="15" customHeight="1">
      <c r="A17" s="135"/>
      <c r="B17" s="6" t="s">
        <v>21</v>
      </c>
    </row>
    <row r="18" spans="1:2" ht="15" customHeight="1">
      <c r="A18" s="135"/>
      <c r="B18" s="6" t="s">
        <v>23</v>
      </c>
    </row>
    <row r="19" spans="1:2" ht="15" customHeight="1">
      <c r="A19" s="135"/>
      <c r="B19" s="6" t="s">
        <v>24</v>
      </c>
    </row>
    <row r="20" spans="1:2" ht="15" customHeight="1">
      <c r="A20" s="135"/>
      <c r="B20" s="6" t="s">
        <v>26</v>
      </c>
    </row>
    <row r="21" spans="1:2" ht="15" customHeight="1">
      <c r="A21" s="135"/>
      <c r="B21" s="18" t="s">
        <v>121</v>
      </c>
    </row>
    <row r="22" spans="1:2" ht="15" customHeight="1" thickBot="1">
      <c r="A22" s="136"/>
      <c r="B22" s="25" t="s">
        <v>28</v>
      </c>
    </row>
    <row r="23" spans="1:2" ht="15" customHeight="1" thickBot="1">
      <c r="A23" s="26"/>
      <c r="B23" s="26"/>
    </row>
    <row r="24" spans="1:2" ht="15" customHeight="1">
      <c r="A24" s="134" t="s">
        <v>29</v>
      </c>
      <c r="B24" s="24" t="s">
        <v>30</v>
      </c>
    </row>
    <row r="25" spans="1:2" ht="15" customHeight="1">
      <c r="A25" s="135"/>
      <c r="B25" s="6" t="s">
        <v>31</v>
      </c>
    </row>
    <row r="26" spans="1:2" ht="30" customHeight="1" thickBot="1">
      <c r="A26" s="136"/>
      <c r="B26" s="25" t="s">
        <v>32</v>
      </c>
    </row>
    <row r="27" spans="1:2" ht="15" customHeight="1" thickBot="1">
      <c r="A27" s="26"/>
      <c r="B27" s="26"/>
    </row>
    <row r="28" spans="1:2" ht="15" customHeight="1">
      <c r="A28" s="134" t="s">
        <v>34</v>
      </c>
      <c r="B28" s="24" t="s">
        <v>35</v>
      </c>
    </row>
    <row r="29" spans="1:2" ht="15" customHeight="1">
      <c r="A29" s="135"/>
      <c r="B29" s="6" t="s">
        <v>37</v>
      </c>
    </row>
    <row r="30" spans="1:2" ht="15" customHeight="1">
      <c r="A30" s="135"/>
      <c r="B30" s="6" t="s">
        <v>38</v>
      </c>
    </row>
    <row r="31" spans="1:2" ht="15" customHeight="1" thickBot="1">
      <c r="A31" s="136"/>
      <c r="B31" s="25" t="s">
        <v>39</v>
      </c>
    </row>
    <row r="32" spans="1:2" ht="15" customHeight="1" thickBot="1">
      <c r="A32" s="26"/>
      <c r="B32" s="26"/>
    </row>
    <row r="33" spans="1:2" ht="15" customHeight="1">
      <c r="A33" s="134" t="s">
        <v>40</v>
      </c>
      <c r="B33" s="24" t="s">
        <v>41</v>
      </c>
    </row>
    <row r="34" spans="1:2" ht="15" customHeight="1">
      <c r="A34" s="135"/>
      <c r="B34" s="6" t="s">
        <v>42</v>
      </c>
    </row>
    <row r="35" spans="1:2" ht="15" customHeight="1">
      <c r="A35" s="135"/>
      <c r="B35" s="6" t="s">
        <v>43</v>
      </c>
    </row>
    <row r="36" spans="1:2" ht="15" customHeight="1">
      <c r="A36" s="135"/>
      <c r="B36" s="6" t="s">
        <v>44</v>
      </c>
    </row>
    <row r="37" spans="1:2" ht="15" customHeight="1">
      <c r="A37" s="135"/>
      <c r="B37" s="6" t="s">
        <v>45</v>
      </c>
    </row>
    <row r="38" spans="1:2" ht="30" customHeight="1">
      <c r="A38" s="135"/>
      <c r="B38" s="6" t="s">
        <v>47</v>
      </c>
    </row>
    <row r="39" spans="1:2" ht="15" customHeight="1" thickBot="1">
      <c r="A39" s="136"/>
      <c r="B39" s="25" t="s">
        <v>48</v>
      </c>
    </row>
  </sheetData>
  <mergeCells count="5">
    <mergeCell ref="A2:A8"/>
    <mergeCell ref="A10:A22"/>
    <mergeCell ref="A24:A26"/>
    <mergeCell ref="A28:A31"/>
    <mergeCell ref="A33:A39"/>
  </mergeCells>
  <printOptions horizontalCentered="1" gridLines="1"/>
  <pageMargins left="0.13" right="0.08" top="0.28999999999999998" bottom="0.19" header="0.14000000000000001" footer="0"/>
  <pageSetup scale="82" orientation="landscape" blackAndWhite="1" r:id="rId1"/>
  <headerFooter>
    <oddFooter>&amp;C&amp;"Helvetica Neue,Regular"&amp;11&amp;K000000&amp;P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zoomScale="80" zoomScaleNormal="80" workbookViewId="0">
      <selection activeCell="B6" sqref="B6"/>
    </sheetView>
  </sheetViews>
  <sheetFormatPr baseColWidth="10" defaultRowHeight="15"/>
  <cols>
    <col min="1" max="1" width="29.140625" style="126" customWidth="1"/>
    <col min="2" max="2" width="150.140625" style="126" customWidth="1"/>
    <col min="3" max="16384" width="11.42578125" style="126"/>
  </cols>
  <sheetData>
    <row r="1" spans="1:2" ht="21">
      <c r="A1" s="2" t="s">
        <v>54</v>
      </c>
      <c r="B1" s="3" t="s">
        <v>74</v>
      </c>
    </row>
    <row r="2" spans="1:2" s="127" customFormat="1" ht="40.5" customHeight="1">
      <c r="A2" s="167" t="s">
        <v>83</v>
      </c>
      <c r="B2" s="167" t="s">
        <v>84</v>
      </c>
    </row>
    <row r="3" spans="1:2" s="127" customFormat="1" ht="40.5" customHeight="1">
      <c r="A3" s="167" t="s">
        <v>87</v>
      </c>
      <c r="B3" s="167" t="s">
        <v>221</v>
      </c>
    </row>
    <row r="4" spans="1:2" s="127" customFormat="1" ht="40.5" customHeight="1">
      <c r="A4" s="167" t="s">
        <v>201</v>
      </c>
      <c r="B4" s="167" t="s">
        <v>197</v>
      </c>
    </row>
    <row r="5" spans="1:2" s="127" customFormat="1" ht="40.5" customHeight="1">
      <c r="A5" s="167" t="s">
        <v>79</v>
      </c>
      <c r="B5" s="167" t="s">
        <v>97</v>
      </c>
    </row>
    <row r="6" spans="1:2" s="127" customFormat="1" ht="40.5" customHeight="1">
      <c r="A6" s="167" t="s">
        <v>72</v>
      </c>
      <c r="B6" s="167" t="s">
        <v>86</v>
      </c>
    </row>
    <row r="7" spans="1:2" s="127" customFormat="1" ht="40.5" customHeight="1">
      <c r="A7" s="167" t="s">
        <v>75</v>
      </c>
      <c r="B7" s="167" t="s">
        <v>76</v>
      </c>
    </row>
    <row r="8" spans="1:2" s="127" customFormat="1" ht="40.5" customHeight="1">
      <c r="A8" s="167" t="s">
        <v>85</v>
      </c>
      <c r="B8" s="167" t="s">
        <v>222</v>
      </c>
    </row>
    <row r="9" spans="1:2" s="127" customFormat="1" ht="40.5" customHeight="1">
      <c r="A9" s="167" t="s">
        <v>80</v>
      </c>
      <c r="B9" s="167" t="s">
        <v>223</v>
      </c>
    </row>
    <row r="10" spans="1:2" s="127" customFormat="1" ht="40.5" customHeight="1">
      <c r="A10" s="167" t="s">
        <v>78</v>
      </c>
      <c r="B10" s="167" t="s">
        <v>200</v>
      </c>
    </row>
    <row r="11" spans="1:2" s="127" customFormat="1" ht="40.5" customHeight="1">
      <c r="A11" s="167" t="s">
        <v>73</v>
      </c>
      <c r="B11" s="167" t="s">
        <v>77</v>
      </c>
    </row>
    <row r="12" spans="1:2" s="127" customFormat="1" ht="40.5" customHeight="1">
      <c r="A12" s="167" t="s">
        <v>52</v>
      </c>
      <c r="B12" s="167" t="s">
        <v>102</v>
      </c>
    </row>
    <row r="13" spans="1:2" s="127" customFormat="1" ht="40.5" customHeight="1">
      <c r="A13" s="167" t="s">
        <v>81</v>
      </c>
      <c r="B13" s="167" t="s">
        <v>82</v>
      </c>
    </row>
    <row r="14" spans="1:2" ht="24.75" customHeight="1"/>
  </sheetData>
  <sortState ref="A2:B13">
    <sortCondition ref="A2:A13"/>
  </sortState>
  <printOptions horizontalCentered="1" gridLines="1"/>
  <pageMargins left="0.23622047244094491" right="0.51181102362204722" top="0.74803149606299213" bottom="0.59055118110236227" header="0.31496062992125984" footer="0.31496062992125984"/>
  <pageSetup paperSize="9" scale="82" orientation="landscape" blackAndWhite="1" horizontalDpi="0" verticalDpi="0" r:id="rId1"/>
  <headerFooter>
    <oddHeader>&amp;L&amp;16GESTION DES RISQUES&amp;C&amp;16MENACES</oddHeader>
    <oddFooter>&amp;C&amp;F&amp;R&amp;A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X86"/>
  <sheetViews>
    <sheetView showGridLines="0" topLeftCell="L1" workbookViewId="0">
      <pane ySplit="6" topLeftCell="A7" activePane="bottomLeft" state="frozen"/>
      <selection pane="bottomLeft" activeCell="L2" sqref="L2"/>
    </sheetView>
  </sheetViews>
  <sheetFormatPr baseColWidth="10" defaultColWidth="10.85546875" defaultRowHeight="15" customHeight="1"/>
  <cols>
    <col min="1" max="1" width="1.42578125" style="7" customWidth="1"/>
    <col min="2" max="2" width="14.140625" style="7" customWidth="1"/>
    <col min="3" max="3" width="1.42578125" style="7" customWidth="1"/>
    <col min="4" max="4" width="3.85546875" style="7" customWidth="1"/>
    <col min="5" max="5" width="1.42578125" style="7" customWidth="1"/>
    <col min="6" max="6" width="17.28515625" style="7" customWidth="1"/>
    <col min="7" max="7" width="1.42578125" style="7" customWidth="1"/>
    <col min="8" max="8" width="61" style="7" customWidth="1"/>
    <col min="9" max="9" width="1.42578125" style="7" customWidth="1"/>
    <col min="10" max="10" width="62.7109375" style="7" customWidth="1"/>
    <col min="11" max="11" width="1.42578125" style="7" customWidth="1"/>
    <col min="12" max="12" width="62.7109375" style="7" customWidth="1"/>
    <col min="13" max="13" width="1.42578125" style="7" customWidth="1"/>
    <col min="14" max="14" width="9.7109375" style="7" customWidth="1"/>
    <col min="15" max="15" width="1.42578125" style="7" customWidth="1"/>
    <col min="16" max="16" width="12.7109375" style="7" customWidth="1"/>
    <col min="17" max="17" width="1.42578125" style="7" customWidth="1"/>
    <col min="18" max="18" width="9.85546875" style="7" customWidth="1"/>
    <col min="19" max="19" width="1.42578125" style="7" customWidth="1"/>
    <col min="20" max="20" width="93.140625" style="7" customWidth="1"/>
    <col min="21" max="21" width="1.42578125" style="7" customWidth="1"/>
    <col min="22" max="22" width="11.42578125" style="7" customWidth="1"/>
    <col min="23" max="258" width="10.85546875" style="7" customWidth="1"/>
  </cols>
  <sheetData>
    <row r="1" spans="1:84" ht="37.5" customHeight="1">
      <c r="A1" s="70"/>
      <c r="B1" s="137" t="s">
        <v>49</v>
      </c>
      <c r="C1" s="138"/>
      <c r="D1" s="138"/>
      <c r="E1" s="138"/>
      <c r="F1" s="138"/>
      <c r="G1" s="138"/>
      <c r="H1" s="138"/>
      <c r="I1" s="138"/>
      <c r="J1" s="138"/>
      <c r="K1" s="70"/>
      <c r="L1" s="70"/>
      <c r="M1" s="70"/>
      <c r="N1" s="71"/>
      <c r="O1" s="71"/>
      <c r="P1" s="71"/>
      <c r="Q1" s="70"/>
      <c r="R1" s="71"/>
      <c r="S1" s="70"/>
      <c r="T1" s="70"/>
      <c r="U1" s="70"/>
      <c r="V1" s="70"/>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row>
    <row r="2" spans="1:84" ht="24" customHeight="1">
      <c r="A2" s="73"/>
      <c r="B2" s="139" t="s">
        <v>50</v>
      </c>
      <c r="C2" s="140"/>
      <c r="D2" s="140"/>
      <c r="E2" s="140"/>
      <c r="F2" s="140"/>
      <c r="G2" s="140"/>
      <c r="H2" s="140"/>
      <c r="I2" s="140"/>
      <c r="J2" s="140"/>
      <c r="K2" s="73"/>
      <c r="L2" s="73"/>
      <c r="M2" s="73"/>
      <c r="N2" s="74"/>
      <c r="O2" s="74"/>
      <c r="P2" s="74"/>
      <c r="Q2" s="73"/>
      <c r="R2" s="74"/>
      <c r="S2" s="73"/>
      <c r="T2" s="73"/>
      <c r="U2" s="73"/>
      <c r="V2" s="73"/>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row>
    <row r="3" spans="1:84" ht="11.25" customHeight="1">
      <c r="A3" s="75"/>
      <c r="B3" s="75"/>
      <c r="C3" s="76"/>
      <c r="D3" s="77"/>
      <c r="E3" s="76"/>
      <c r="F3" s="75"/>
      <c r="G3" s="76"/>
      <c r="H3" s="75"/>
      <c r="I3" s="75"/>
      <c r="J3" s="75"/>
      <c r="K3" s="75"/>
      <c r="L3" s="75"/>
      <c r="M3" s="75"/>
      <c r="N3" s="78"/>
      <c r="O3" s="78"/>
      <c r="P3" s="78"/>
      <c r="Q3" s="75"/>
      <c r="R3" s="78"/>
      <c r="S3" s="75"/>
      <c r="T3" s="75"/>
      <c r="U3" s="75"/>
      <c r="V3" s="75"/>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row>
    <row r="4" spans="1:84" ht="19.5" customHeight="1">
      <c r="A4" s="75"/>
      <c r="B4" s="141" t="s">
        <v>51</v>
      </c>
      <c r="C4" s="142"/>
      <c r="D4" s="142"/>
      <c r="E4" s="142"/>
      <c r="F4" s="142"/>
      <c r="G4" s="142"/>
      <c r="H4" s="142"/>
      <c r="I4" s="142"/>
      <c r="J4" s="142"/>
      <c r="K4" s="142"/>
      <c r="L4" s="142"/>
      <c r="M4" s="75"/>
      <c r="N4" s="78"/>
      <c r="O4" s="78"/>
      <c r="P4" s="78"/>
      <c r="Q4" s="75"/>
      <c r="R4" s="78"/>
      <c r="S4" s="75"/>
      <c r="T4" s="75"/>
      <c r="U4" s="75"/>
      <c r="V4" s="75"/>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BN4" s="72"/>
    </row>
    <row r="5" spans="1:84" ht="12" customHeight="1" thickBot="1">
      <c r="A5" s="75"/>
      <c r="B5" s="79"/>
      <c r="C5" s="87"/>
      <c r="D5" s="88"/>
      <c r="E5" s="87"/>
      <c r="F5" s="79"/>
      <c r="G5" s="87"/>
      <c r="H5" s="79"/>
      <c r="I5" s="79"/>
      <c r="J5" s="79"/>
      <c r="K5" s="79"/>
      <c r="L5" s="79"/>
      <c r="M5" s="79"/>
      <c r="N5" s="89"/>
      <c r="O5" s="89"/>
      <c r="P5" s="89"/>
      <c r="Q5" s="79"/>
      <c r="R5" s="89"/>
      <c r="S5" s="79"/>
      <c r="T5" s="79"/>
      <c r="U5" s="79"/>
      <c r="V5" s="79"/>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BN5" s="72"/>
    </row>
    <row r="6" spans="1:84" ht="29.25" customHeight="1">
      <c r="A6" s="107"/>
      <c r="B6" s="109" t="s">
        <v>52</v>
      </c>
      <c r="C6" s="91"/>
      <c r="D6" s="90" t="s">
        <v>53</v>
      </c>
      <c r="E6" s="91"/>
      <c r="F6" s="90" t="s">
        <v>54</v>
      </c>
      <c r="G6" s="91"/>
      <c r="H6" s="92" t="s">
        <v>136</v>
      </c>
      <c r="I6" s="91"/>
      <c r="J6" s="92" t="s">
        <v>135</v>
      </c>
      <c r="K6" s="91"/>
      <c r="L6" s="92" t="s">
        <v>55</v>
      </c>
      <c r="M6" s="91"/>
      <c r="N6" s="90" t="s">
        <v>56</v>
      </c>
      <c r="O6" s="91"/>
      <c r="P6" s="90" t="s">
        <v>57</v>
      </c>
      <c r="Q6" s="91"/>
      <c r="R6" s="90" t="s">
        <v>58</v>
      </c>
      <c r="S6" s="91"/>
      <c r="T6" s="93" t="s">
        <v>59</v>
      </c>
      <c r="U6" s="84"/>
      <c r="V6" s="76"/>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82"/>
      <c r="BN6" s="72"/>
      <c r="BO6" s="83"/>
      <c r="BP6" s="72"/>
      <c r="BQ6" s="72"/>
      <c r="BR6" s="72"/>
      <c r="BS6" s="72"/>
      <c r="BT6" s="72"/>
      <c r="BU6" s="72"/>
      <c r="BV6" s="72"/>
      <c r="BW6" s="72"/>
      <c r="BX6" s="72"/>
      <c r="BY6" s="72"/>
      <c r="BZ6" s="72"/>
      <c r="CA6" s="72"/>
      <c r="CB6" s="72"/>
      <c r="CC6" s="72"/>
      <c r="CD6" s="72"/>
      <c r="CE6" s="72"/>
      <c r="CF6" s="72"/>
    </row>
    <row r="7" spans="1:84" ht="75">
      <c r="A7" s="107"/>
      <c r="B7" s="110" t="s">
        <v>60</v>
      </c>
      <c r="C7" s="5"/>
      <c r="D7" s="10">
        <v>1</v>
      </c>
      <c r="E7" s="5"/>
      <c r="F7" s="9" t="s">
        <v>72</v>
      </c>
      <c r="G7" s="9"/>
      <c r="H7" s="9" t="s">
        <v>155</v>
      </c>
      <c r="I7" s="5"/>
      <c r="J7" s="9" t="s">
        <v>90</v>
      </c>
      <c r="K7" s="5"/>
      <c r="L7" s="15" t="s">
        <v>89</v>
      </c>
      <c r="M7" s="5"/>
      <c r="N7" s="61">
        <v>3</v>
      </c>
      <c r="O7" s="62"/>
      <c r="P7" s="61">
        <v>3</v>
      </c>
      <c r="Q7" s="62"/>
      <c r="R7" s="61">
        <v>2</v>
      </c>
      <c r="S7" s="5"/>
      <c r="T7" s="94" t="s">
        <v>153</v>
      </c>
      <c r="U7" s="84"/>
      <c r="V7" s="76"/>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82"/>
      <c r="BN7" s="72"/>
      <c r="BO7" s="83"/>
      <c r="BP7" s="72"/>
      <c r="BQ7" s="72"/>
      <c r="BR7" s="72"/>
      <c r="BS7" s="72"/>
      <c r="BT7" s="72"/>
      <c r="BU7" s="72"/>
      <c r="BV7" s="72"/>
      <c r="BW7" s="72"/>
      <c r="BX7" s="72"/>
      <c r="BY7" s="72"/>
      <c r="BZ7" s="72"/>
      <c r="CA7" s="72"/>
      <c r="CB7" s="72"/>
      <c r="CC7" s="72"/>
      <c r="CD7" s="72"/>
      <c r="CE7" s="72"/>
      <c r="CF7" s="72"/>
    </row>
    <row r="8" spans="1:84" ht="60">
      <c r="A8" s="107"/>
      <c r="B8" s="110" t="s">
        <v>60</v>
      </c>
      <c r="C8" s="5"/>
      <c r="D8" s="10">
        <f>D7+1</f>
        <v>2</v>
      </c>
      <c r="E8" s="5"/>
      <c r="F8" s="9" t="s">
        <v>78</v>
      </c>
      <c r="G8" s="9"/>
      <c r="H8" s="9" t="s">
        <v>154</v>
      </c>
      <c r="I8" s="5"/>
      <c r="J8" s="9" t="s">
        <v>88</v>
      </c>
      <c r="K8" s="5"/>
      <c r="L8" s="9" t="s">
        <v>98</v>
      </c>
      <c r="M8" s="5"/>
      <c r="N8" s="61">
        <v>3</v>
      </c>
      <c r="O8" s="62"/>
      <c r="P8" s="61">
        <v>3</v>
      </c>
      <c r="Q8" s="62"/>
      <c r="R8" s="61">
        <v>2</v>
      </c>
      <c r="S8" s="5"/>
      <c r="T8" s="94" t="s">
        <v>153</v>
      </c>
      <c r="U8" s="85"/>
      <c r="V8" s="81"/>
    </row>
    <row r="9" spans="1:84" ht="75">
      <c r="A9" s="107"/>
      <c r="B9" s="110" t="s">
        <v>60</v>
      </c>
      <c r="C9" s="5"/>
      <c r="D9" s="10">
        <f t="shared" ref="D9:D44" si="0">D8+1</f>
        <v>3</v>
      </c>
      <c r="E9" s="5"/>
      <c r="F9" s="9" t="s">
        <v>87</v>
      </c>
      <c r="G9" s="9"/>
      <c r="H9" s="9" t="s">
        <v>156</v>
      </c>
      <c r="I9" s="5"/>
      <c r="J9" s="9" t="s">
        <v>88</v>
      </c>
      <c r="K9" s="5"/>
      <c r="L9" s="9" t="s">
        <v>144</v>
      </c>
      <c r="M9" s="5"/>
      <c r="N9" s="61">
        <v>3</v>
      </c>
      <c r="O9" s="62"/>
      <c r="P9" s="61">
        <v>3</v>
      </c>
      <c r="Q9" s="62"/>
      <c r="R9" s="61">
        <v>2</v>
      </c>
      <c r="S9" s="5"/>
      <c r="T9" s="94" t="s">
        <v>153</v>
      </c>
      <c r="U9" s="84"/>
      <c r="V9" s="76"/>
    </row>
    <row r="10" spans="1:84" ht="90">
      <c r="A10" s="107"/>
      <c r="B10" s="111" t="s">
        <v>60</v>
      </c>
      <c r="C10" s="5"/>
      <c r="D10" s="10">
        <f t="shared" si="0"/>
        <v>4</v>
      </c>
      <c r="E10" s="5"/>
      <c r="F10" s="9" t="s">
        <v>85</v>
      </c>
      <c r="G10" s="9"/>
      <c r="H10" s="9" t="s">
        <v>91</v>
      </c>
      <c r="I10" s="5"/>
      <c r="J10" s="11" t="s">
        <v>150</v>
      </c>
      <c r="K10" s="5"/>
      <c r="L10" s="14" t="s">
        <v>114</v>
      </c>
      <c r="M10" s="5"/>
      <c r="N10" s="63">
        <v>4</v>
      </c>
      <c r="O10" s="62"/>
      <c r="P10" s="63">
        <v>3</v>
      </c>
      <c r="Q10" s="62"/>
      <c r="R10" s="63">
        <v>3</v>
      </c>
      <c r="S10" s="5"/>
      <c r="T10" s="94" t="s">
        <v>153</v>
      </c>
      <c r="U10" s="84"/>
      <c r="V10" s="76"/>
    </row>
    <row r="11" spans="1:84" ht="45">
      <c r="A11" s="107"/>
      <c r="B11" s="111" t="s">
        <v>99</v>
      </c>
      <c r="C11" s="5"/>
      <c r="D11" s="10">
        <f t="shared" si="0"/>
        <v>5</v>
      </c>
      <c r="E11" s="5"/>
      <c r="F11" s="9" t="s">
        <v>79</v>
      </c>
      <c r="G11" s="9"/>
      <c r="H11" s="9" t="s">
        <v>61</v>
      </c>
      <c r="I11" s="5"/>
      <c r="J11" s="11" t="s">
        <v>62</v>
      </c>
      <c r="K11" s="5"/>
      <c r="L11" s="11" t="s">
        <v>63</v>
      </c>
      <c r="M11" s="5"/>
      <c r="N11" s="63">
        <v>4</v>
      </c>
      <c r="O11" s="62"/>
      <c r="P11" s="63">
        <v>3</v>
      </c>
      <c r="Q11" s="62"/>
      <c r="R11" s="63">
        <v>3</v>
      </c>
      <c r="S11" s="5"/>
      <c r="T11" s="95" t="s">
        <v>64</v>
      </c>
      <c r="U11" s="84"/>
      <c r="V11" s="76"/>
    </row>
    <row r="12" spans="1:84" ht="75">
      <c r="A12" s="107"/>
      <c r="B12" s="111" t="s">
        <v>100</v>
      </c>
      <c r="C12" s="5"/>
      <c r="D12" s="10">
        <f t="shared" si="0"/>
        <v>6</v>
      </c>
      <c r="E12" s="5"/>
      <c r="F12" s="9" t="s">
        <v>83</v>
      </c>
      <c r="G12" s="9"/>
      <c r="H12" s="9" t="s">
        <v>3</v>
      </c>
      <c r="I12" s="5"/>
      <c r="J12" s="11" t="s">
        <v>65</v>
      </c>
      <c r="K12" s="5"/>
      <c r="L12" s="11" t="s">
        <v>93</v>
      </c>
      <c r="M12" s="5"/>
      <c r="N12" s="63">
        <v>4</v>
      </c>
      <c r="O12" s="62"/>
      <c r="P12" s="63">
        <v>4</v>
      </c>
      <c r="Q12" s="62"/>
      <c r="R12" s="63">
        <v>3</v>
      </c>
      <c r="S12" s="5"/>
      <c r="T12" s="95" t="s">
        <v>101</v>
      </c>
      <c r="U12" s="84"/>
      <c r="V12" s="76"/>
    </row>
    <row r="13" spans="1:84" ht="75">
      <c r="A13" s="107"/>
      <c r="B13" s="111" t="s">
        <v>100</v>
      </c>
      <c r="C13" s="5"/>
      <c r="D13" s="10">
        <f t="shared" si="0"/>
        <v>7</v>
      </c>
      <c r="E13" s="5"/>
      <c r="F13" s="9" t="s">
        <v>79</v>
      </c>
      <c r="G13" s="9"/>
      <c r="H13" s="9" t="s">
        <v>94</v>
      </c>
      <c r="I13" s="5"/>
      <c r="J13" s="11" t="s">
        <v>95</v>
      </c>
      <c r="K13" s="5"/>
      <c r="L13" s="11" t="s">
        <v>157</v>
      </c>
      <c r="M13" s="5"/>
      <c r="N13" s="63">
        <v>4</v>
      </c>
      <c r="O13" s="62"/>
      <c r="P13" s="63">
        <v>4</v>
      </c>
      <c r="Q13" s="62"/>
      <c r="R13" s="63">
        <v>3</v>
      </c>
      <c r="S13" s="5"/>
      <c r="T13" s="96" t="s">
        <v>130</v>
      </c>
      <c r="U13" s="84"/>
      <c r="V13" s="76"/>
    </row>
    <row r="14" spans="1:84" ht="30">
      <c r="A14" s="107"/>
      <c r="B14" s="111" t="s">
        <v>100</v>
      </c>
      <c r="C14" s="5"/>
      <c r="D14" s="10">
        <f t="shared" si="0"/>
        <v>8</v>
      </c>
      <c r="E14" s="5"/>
      <c r="F14" s="9" t="s">
        <v>52</v>
      </c>
      <c r="G14" s="9"/>
      <c r="H14" s="9" t="s">
        <v>5</v>
      </c>
      <c r="I14" s="5"/>
      <c r="J14" s="11" t="s">
        <v>66</v>
      </c>
      <c r="K14" s="5"/>
      <c r="L14" s="11" t="s">
        <v>157</v>
      </c>
      <c r="M14" s="5"/>
      <c r="N14" s="63">
        <v>4</v>
      </c>
      <c r="O14" s="62"/>
      <c r="P14" s="63">
        <v>4</v>
      </c>
      <c r="Q14" s="62"/>
      <c r="R14" s="63">
        <v>3</v>
      </c>
      <c r="S14" s="5"/>
      <c r="T14" s="95" t="s">
        <v>6</v>
      </c>
      <c r="U14" s="84"/>
      <c r="V14" s="76"/>
    </row>
    <row r="15" spans="1:84" ht="30">
      <c r="A15" s="107"/>
      <c r="B15" s="111" t="s">
        <v>99</v>
      </c>
      <c r="C15" s="5"/>
      <c r="D15" s="10">
        <f t="shared" si="0"/>
        <v>9</v>
      </c>
      <c r="E15" s="5"/>
      <c r="F15" s="9" t="s">
        <v>52</v>
      </c>
      <c r="G15" s="9"/>
      <c r="H15" s="9" t="s">
        <v>7</v>
      </c>
      <c r="I15" s="5"/>
      <c r="J15" s="11" t="s">
        <v>138</v>
      </c>
      <c r="K15" s="5"/>
      <c r="L15" s="11" t="s">
        <v>96</v>
      </c>
      <c r="M15" s="5"/>
      <c r="N15" s="63">
        <v>4</v>
      </c>
      <c r="O15" s="62"/>
      <c r="P15" s="63">
        <v>4</v>
      </c>
      <c r="Q15" s="62"/>
      <c r="R15" s="63">
        <v>3</v>
      </c>
      <c r="S15" s="5"/>
      <c r="T15" s="97" t="s">
        <v>8</v>
      </c>
      <c r="U15" s="84"/>
      <c r="V15" s="76"/>
    </row>
    <row r="16" spans="1:84" ht="135">
      <c r="A16" s="107"/>
      <c r="B16" s="111" t="s">
        <v>99</v>
      </c>
      <c r="C16" s="5"/>
      <c r="D16" s="10">
        <f t="shared" si="0"/>
        <v>10</v>
      </c>
      <c r="E16" s="5"/>
      <c r="F16" s="9" t="s">
        <v>201</v>
      </c>
      <c r="G16" s="9"/>
      <c r="H16" s="9" t="s">
        <v>202</v>
      </c>
      <c r="I16" s="5"/>
      <c r="J16" s="11" t="s">
        <v>206</v>
      </c>
      <c r="K16" s="5"/>
      <c r="L16" s="11" t="s">
        <v>157</v>
      </c>
      <c r="M16" s="5"/>
      <c r="N16" s="63">
        <v>5</v>
      </c>
      <c r="O16" s="62"/>
      <c r="P16" s="63">
        <v>4</v>
      </c>
      <c r="Q16" s="62"/>
      <c r="R16" s="63">
        <v>3</v>
      </c>
      <c r="S16" s="5"/>
      <c r="T16" s="98" t="s">
        <v>126</v>
      </c>
      <c r="U16" s="84"/>
      <c r="V16" s="76"/>
    </row>
    <row r="17" spans="1:22" ht="45">
      <c r="A17" s="107"/>
      <c r="B17" s="111" t="s">
        <v>60</v>
      </c>
      <c r="C17" s="5"/>
      <c r="D17" s="10">
        <f t="shared" si="0"/>
        <v>11</v>
      </c>
      <c r="E17" s="5"/>
      <c r="F17" s="9" t="s">
        <v>79</v>
      </c>
      <c r="G17" s="9"/>
      <c r="H17" s="14" t="s">
        <v>104</v>
      </c>
      <c r="I17" s="5"/>
      <c r="J17" s="14" t="s">
        <v>105</v>
      </c>
      <c r="K17" s="5"/>
      <c r="L17" s="11" t="s">
        <v>67</v>
      </c>
      <c r="M17" s="5"/>
      <c r="N17" s="63">
        <v>3</v>
      </c>
      <c r="O17" s="62"/>
      <c r="P17" s="63">
        <v>4</v>
      </c>
      <c r="Q17" s="62"/>
      <c r="R17" s="63">
        <v>2</v>
      </c>
      <c r="S17" s="5"/>
      <c r="T17" s="95" t="s">
        <v>68</v>
      </c>
      <c r="U17" s="84"/>
      <c r="V17" s="76"/>
    </row>
    <row r="18" spans="1:22" ht="30">
      <c r="A18" s="107"/>
      <c r="B18" s="111" t="s">
        <v>99</v>
      </c>
      <c r="C18" s="5"/>
      <c r="D18" s="10">
        <f t="shared" si="0"/>
        <v>12</v>
      </c>
      <c r="E18" s="5"/>
      <c r="F18" s="9" t="s">
        <v>52</v>
      </c>
      <c r="G18" s="9"/>
      <c r="H18" s="15" t="s">
        <v>106</v>
      </c>
      <c r="I18" s="5"/>
      <c r="J18" s="14" t="s">
        <v>131</v>
      </c>
      <c r="K18" s="5"/>
      <c r="L18" s="11" t="s">
        <v>69</v>
      </c>
      <c r="M18" s="5"/>
      <c r="N18" s="63">
        <v>3</v>
      </c>
      <c r="O18" s="62"/>
      <c r="P18" s="63">
        <v>4</v>
      </c>
      <c r="Q18" s="62"/>
      <c r="R18" s="63">
        <v>2</v>
      </c>
      <c r="S18" s="5"/>
      <c r="T18" s="95" t="s">
        <v>12</v>
      </c>
      <c r="U18" s="84"/>
      <c r="V18" s="76"/>
    </row>
    <row r="19" spans="1:22" ht="30">
      <c r="A19" s="108"/>
      <c r="B19" s="111" t="s">
        <v>99</v>
      </c>
      <c r="C19" s="5"/>
      <c r="D19" s="10">
        <f t="shared" si="0"/>
        <v>13</v>
      </c>
      <c r="E19" s="5"/>
      <c r="F19" s="9" t="s">
        <v>52</v>
      </c>
      <c r="G19" s="9"/>
      <c r="H19" s="9" t="s">
        <v>13</v>
      </c>
      <c r="I19" s="13"/>
      <c r="J19" s="14" t="s">
        <v>131</v>
      </c>
      <c r="K19" s="13"/>
      <c r="L19" s="11" t="s">
        <v>69</v>
      </c>
      <c r="M19" s="13"/>
      <c r="N19" s="63">
        <v>3</v>
      </c>
      <c r="O19" s="64"/>
      <c r="P19" s="63">
        <v>4</v>
      </c>
      <c r="Q19" s="65"/>
      <c r="R19" s="63">
        <v>2</v>
      </c>
      <c r="S19" s="13"/>
      <c r="T19" s="95" t="s">
        <v>12</v>
      </c>
      <c r="U19" s="86"/>
      <c r="V19" s="76"/>
    </row>
    <row r="20" spans="1:22" ht="30">
      <c r="A20" s="108"/>
      <c r="B20" s="111" t="s">
        <v>99</v>
      </c>
      <c r="C20" s="5"/>
      <c r="D20" s="10">
        <f t="shared" si="0"/>
        <v>14</v>
      </c>
      <c r="E20" s="5"/>
      <c r="F20" s="9" t="s">
        <v>79</v>
      </c>
      <c r="G20" s="9"/>
      <c r="H20" s="9" t="s">
        <v>14</v>
      </c>
      <c r="I20" s="13"/>
      <c r="J20" s="14" t="s">
        <v>110</v>
      </c>
      <c r="K20" s="13"/>
      <c r="L20" s="12"/>
      <c r="M20" s="13"/>
      <c r="N20" s="63">
        <v>4</v>
      </c>
      <c r="O20" s="64"/>
      <c r="P20" s="63">
        <v>5</v>
      </c>
      <c r="Q20" s="65"/>
      <c r="R20" s="63">
        <v>3</v>
      </c>
      <c r="S20" s="13"/>
      <c r="T20" s="97" t="s">
        <v>15</v>
      </c>
      <c r="U20" s="86"/>
      <c r="V20" s="76"/>
    </row>
    <row r="21" spans="1:22" ht="45">
      <c r="A21" s="107"/>
      <c r="B21" s="111" t="s">
        <v>60</v>
      </c>
      <c r="C21" s="5"/>
      <c r="D21" s="10">
        <f t="shared" si="0"/>
        <v>15</v>
      </c>
      <c r="E21" s="5"/>
      <c r="F21" s="9" t="s">
        <v>75</v>
      </c>
      <c r="G21" s="9"/>
      <c r="H21" s="15" t="s">
        <v>108</v>
      </c>
      <c r="I21" s="5"/>
      <c r="J21" s="14" t="s">
        <v>109</v>
      </c>
      <c r="K21" s="5"/>
      <c r="L21" s="14" t="s">
        <v>132</v>
      </c>
      <c r="M21" s="5"/>
      <c r="N21" s="63">
        <v>4</v>
      </c>
      <c r="O21" s="62"/>
      <c r="P21" s="63">
        <v>3</v>
      </c>
      <c r="Q21" s="62"/>
      <c r="R21" s="63">
        <v>3</v>
      </c>
      <c r="S21" s="5"/>
      <c r="T21" s="98" t="s">
        <v>133</v>
      </c>
      <c r="U21" s="84"/>
      <c r="V21" s="76"/>
    </row>
    <row r="22" spans="1:22" ht="25.5">
      <c r="A22" s="107"/>
      <c r="B22" s="111" t="s">
        <v>60</v>
      </c>
      <c r="C22" s="5"/>
      <c r="D22" s="10">
        <f t="shared" si="0"/>
        <v>16</v>
      </c>
      <c r="E22" s="5"/>
      <c r="F22" s="9" t="s">
        <v>72</v>
      </c>
      <c r="G22" s="9"/>
      <c r="H22" s="9" t="s">
        <v>17</v>
      </c>
      <c r="I22" s="5"/>
      <c r="J22" s="16" t="s">
        <v>70</v>
      </c>
      <c r="K22" s="5"/>
      <c r="L22" s="17" t="s">
        <v>107</v>
      </c>
      <c r="M22" s="5"/>
      <c r="N22" s="63">
        <v>3</v>
      </c>
      <c r="O22" s="62"/>
      <c r="P22" s="63">
        <v>3</v>
      </c>
      <c r="Q22" s="62"/>
      <c r="R22" s="66">
        <v>2</v>
      </c>
      <c r="S22" s="5"/>
      <c r="T22" s="98" t="s">
        <v>133</v>
      </c>
      <c r="U22" s="84"/>
      <c r="V22" s="76"/>
    </row>
    <row r="23" spans="1:22" ht="30">
      <c r="A23" s="108"/>
      <c r="B23" s="111" t="s">
        <v>60</v>
      </c>
      <c r="C23" s="5"/>
      <c r="D23" s="10">
        <f t="shared" si="0"/>
        <v>17</v>
      </c>
      <c r="E23" s="5"/>
      <c r="F23" s="9" t="s">
        <v>72</v>
      </c>
      <c r="G23" s="9"/>
      <c r="H23" s="9" t="s">
        <v>18</v>
      </c>
      <c r="I23" s="13"/>
      <c r="J23" s="11" t="s">
        <v>71</v>
      </c>
      <c r="K23" s="13"/>
      <c r="L23" s="17" t="s">
        <v>107</v>
      </c>
      <c r="M23" s="13"/>
      <c r="N23" s="66">
        <v>3</v>
      </c>
      <c r="O23" s="64"/>
      <c r="P23" s="66">
        <v>3</v>
      </c>
      <c r="Q23" s="65"/>
      <c r="R23" s="66">
        <v>2</v>
      </c>
      <c r="S23" s="13"/>
      <c r="T23" s="97" t="s">
        <v>19</v>
      </c>
      <c r="U23" s="86"/>
      <c r="V23" s="76"/>
    </row>
    <row r="24" spans="1:22" ht="30">
      <c r="A24" s="107"/>
      <c r="B24" s="111" t="s">
        <v>99</v>
      </c>
      <c r="C24" s="5"/>
      <c r="D24" s="10">
        <f t="shared" si="0"/>
        <v>18</v>
      </c>
      <c r="E24" s="5"/>
      <c r="F24" s="9" t="s">
        <v>72</v>
      </c>
      <c r="G24" s="9"/>
      <c r="H24" s="9" t="s">
        <v>20</v>
      </c>
      <c r="I24" s="5"/>
      <c r="J24" s="14" t="s">
        <v>112</v>
      </c>
      <c r="K24" s="5"/>
      <c r="L24" s="17" t="s">
        <v>113</v>
      </c>
      <c r="M24" s="5"/>
      <c r="N24" s="66">
        <v>4</v>
      </c>
      <c r="O24" s="62"/>
      <c r="P24" s="66">
        <v>3</v>
      </c>
      <c r="Q24" s="62"/>
      <c r="R24" s="66">
        <v>3</v>
      </c>
      <c r="S24" s="5"/>
      <c r="T24" s="97" t="s">
        <v>19</v>
      </c>
      <c r="U24" s="84"/>
      <c r="V24" s="76"/>
    </row>
    <row r="25" spans="1:22" ht="30">
      <c r="A25" s="107"/>
      <c r="B25" s="111" t="s">
        <v>60</v>
      </c>
      <c r="C25" s="5"/>
      <c r="D25" s="10">
        <f t="shared" si="0"/>
        <v>19</v>
      </c>
      <c r="E25" s="5"/>
      <c r="F25" s="9" t="s">
        <v>79</v>
      </c>
      <c r="G25" s="9"/>
      <c r="H25" s="9" t="s">
        <v>21</v>
      </c>
      <c r="I25" s="5"/>
      <c r="J25" s="17" t="s">
        <v>139</v>
      </c>
      <c r="K25" s="5"/>
      <c r="L25" s="17" t="s">
        <v>111</v>
      </c>
      <c r="M25" s="5"/>
      <c r="N25" s="66">
        <v>4</v>
      </c>
      <c r="O25" s="62"/>
      <c r="P25" s="66">
        <v>3</v>
      </c>
      <c r="Q25" s="62"/>
      <c r="R25" s="66">
        <v>3</v>
      </c>
      <c r="S25" s="5"/>
      <c r="T25" s="97" t="s">
        <v>22</v>
      </c>
      <c r="U25" s="84"/>
      <c r="V25" s="76"/>
    </row>
    <row r="26" spans="1:22" ht="45">
      <c r="A26" s="108"/>
      <c r="B26" s="111" t="s">
        <v>60</v>
      </c>
      <c r="C26" s="5"/>
      <c r="D26" s="10">
        <f t="shared" si="0"/>
        <v>20</v>
      </c>
      <c r="E26" s="5"/>
      <c r="F26" s="9" t="s">
        <v>78</v>
      </c>
      <c r="G26" s="9"/>
      <c r="H26" s="15" t="s">
        <v>116</v>
      </c>
      <c r="I26" s="13"/>
      <c r="J26" s="14" t="s">
        <v>117</v>
      </c>
      <c r="K26" s="13"/>
      <c r="L26" s="17" t="s">
        <v>115</v>
      </c>
      <c r="M26" s="13"/>
      <c r="N26" s="66">
        <v>3</v>
      </c>
      <c r="O26" s="64"/>
      <c r="P26" s="66">
        <v>3</v>
      </c>
      <c r="Q26" s="65"/>
      <c r="R26" s="66">
        <v>2</v>
      </c>
      <c r="S26" s="13"/>
      <c r="T26" s="97" t="s">
        <v>19</v>
      </c>
      <c r="U26" s="86"/>
      <c r="V26" s="76"/>
    </row>
    <row r="27" spans="1:22" ht="30">
      <c r="A27" s="107"/>
      <c r="B27" s="111" t="s">
        <v>60</v>
      </c>
      <c r="C27" s="5"/>
      <c r="D27" s="10">
        <f t="shared" si="0"/>
        <v>21</v>
      </c>
      <c r="E27" s="5"/>
      <c r="F27" s="9" t="s">
        <v>79</v>
      </c>
      <c r="G27" s="9"/>
      <c r="H27" s="9" t="s">
        <v>24</v>
      </c>
      <c r="I27" s="5"/>
      <c r="J27" s="14" t="s">
        <v>118</v>
      </c>
      <c r="K27" s="5"/>
      <c r="L27" s="17" t="s">
        <v>119</v>
      </c>
      <c r="M27" s="5"/>
      <c r="N27" s="66">
        <v>3</v>
      </c>
      <c r="O27" s="62"/>
      <c r="P27" s="66">
        <v>3</v>
      </c>
      <c r="Q27" s="62"/>
      <c r="R27" s="66">
        <v>2</v>
      </c>
      <c r="S27" s="5"/>
      <c r="T27" s="97" t="s">
        <v>25</v>
      </c>
      <c r="U27" s="84"/>
      <c r="V27" s="76"/>
    </row>
    <row r="28" spans="1:22" ht="30">
      <c r="A28" s="108"/>
      <c r="B28" s="111" t="s">
        <v>60</v>
      </c>
      <c r="C28" s="5"/>
      <c r="D28" s="10">
        <f t="shared" si="0"/>
        <v>22</v>
      </c>
      <c r="E28" s="5"/>
      <c r="F28" s="9" t="s">
        <v>79</v>
      </c>
      <c r="G28" s="9"/>
      <c r="H28" s="9" t="s">
        <v>26</v>
      </c>
      <c r="I28" s="13"/>
      <c r="J28" s="14" t="s">
        <v>118</v>
      </c>
      <c r="K28" s="13"/>
      <c r="L28" s="17" t="s">
        <v>120</v>
      </c>
      <c r="M28" s="13"/>
      <c r="N28" s="66">
        <v>4</v>
      </c>
      <c r="O28" s="64"/>
      <c r="P28" s="66">
        <v>3</v>
      </c>
      <c r="Q28" s="65"/>
      <c r="R28" s="66">
        <v>3</v>
      </c>
      <c r="S28" s="13"/>
      <c r="T28" s="97" t="s">
        <v>25</v>
      </c>
      <c r="U28" s="86"/>
      <c r="V28" s="76"/>
    </row>
    <row r="29" spans="1:22" ht="30">
      <c r="A29" s="107"/>
      <c r="B29" s="111" t="s">
        <v>99</v>
      </c>
      <c r="C29" s="5"/>
      <c r="D29" s="10">
        <f t="shared" si="0"/>
        <v>23</v>
      </c>
      <c r="E29" s="5"/>
      <c r="F29" s="9" t="s">
        <v>79</v>
      </c>
      <c r="G29" s="9"/>
      <c r="H29" s="15" t="s">
        <v>122</v>
      </c>
      <c r="I29" s="5"/>
      <c r="J29" s="17" t="s">
        <v>183</v>
      </c>
      <c r="K29" s="5"/>
      <c r="L29" s="17" t="s">
        <v>124</v>
      </c>
      <c r="M29" s="5"/>
      <c r="N29" s="66">
        <v>5</v>
      </c>
      <c r="O29" s="62"/>
      <c r="P29" s="66">
        <v>3</v>
      </c>
      <c r="Q29" s="62"/>
      <c r="R29" s="66">
        <v>3</v>
      </c>
      <c r="S29" s="5"/>
      <c r="T29" s="97" t="s">
        <v>27</v>
      </c>
      <c r="U29" s="84"/>
      <c r="V29" s="76"/>
    </row>
    <row r="30" spans="1:22" ht="30">
      <c r="A30" s="108"/>
      <c r="B30" s="111" t="s">
        <v>99</v>
      </c>
      <c r="C30" s="5"/>
      <c r="D30" s="10">
        <f t="shared" si="0"/>
        <v>24</v>
      </c>
      <c r="E30" s="5"/>
      <c r="F30" s="9" t="s">
        <v>79</v>
      </c>
      <c r="G30" s="9"/>
      <c r="H30" s="15" t="s">
        <v>125</v>
      </c>
      <c r="I30" s="13"/>
      <c r="J30" s="17" t="s">
        <v>123</v>
      </c>
      <c r="K30" s="13"/>
      <c r="L30" s="17" t="s">
        <v>124</v>
      </c>
      <c r="M30" s="13"/>
      <c r="N30" s="66">
        <v>5</v>
      </c>
      <c r="O30" s="64"/>
      <c r="P30" s="66">
        <v>3</v>
      </c>
      <c r="Q30" s="65"/>
      <c r="R30" s="66">
        <v>3</v>
      </c>
      <c r="S30" s="13"/>
      <c r="T30" s="98" t="s">
        <v>129</v>
      </c>
      <c r="U30" s="86"/>
      <c r="V30" s="76"/>
    </row>
    <row r="31" spans="1:22" ht="45">
      <c r="A31" s="107"/>
      <c r="B31" s="111" t="s">
        <v>99</v>
      </c>
      <c r="C31" s="5"/>
      <c r="D31" s="10">
        <f t="shared" si="0"/>
        <v>25</v>
      </c>
      <c r="E31" s="5"/>
      <c r="F31" s="9" t="s">
        <v>79</v>
      </c>
      <c r="G31" s="9"/>
      <c r="H31" s="15" t="s">
        <v>127</v>
      </c>
      <c r="I31" s="5"/>
      <c r="J31" s="14" t="s">
        <v>151</v>
      </c>
      <c r="K31" s="5"/>
      <c r="L31" s="17" t="s">
        <v>119</v>
      </c>
      <c r="M31" s="5"/>
      <c r="N31" s="66">
        <v>3</v>
      </c>
      <c r="O31" s="62"/>
      <c r="P31" s="66">
        <v>4</v>
      </c>
      <c r="Q31" s="62"/>
      <c r="R31" s="66">
        <v>2</v>
      </c>
      <c r="S31" s="5"/>
      <c r="T31" s="98" t="s">
        <v>128</v>
      </c>
      <c r="U31" s="84"/>
      <c r="V31" s="76"/>
    </row>
    <row r="32" spans="1:22" ht="45">
      <c r="A32" s="107"/>
      <c r="B32" s="112" t="s">
        <v>60</v>
      </c>
      <c r="C32" s="5"/>
      <c r="D32" s="10">
        <f t="shared" si="0"/>
        <v>26</v>
      </c>
      <c r="E32" s="5"/>
      <c r="F32" s="9" t="s">
        <v>79</v>
      </c>
      <c r="G32" s="9"/>
      <c r="H32" s="9" t="s">
        <v>31</v>
      </c>
      <c r="I32" s="5"/>
      <c r="J32" s="14" t="s">
        <v>151</v>
      </c>
      <c r="K32" s="5"/>
      <c r="L32" s="12" t="s">
        <v>137</v>
      </c>
      <c r="M32" s="5"/>
      <c r="N32" s="66">
        <v>3</v>
      </c>
      <c r="O32" s="62"/>
      <c r="P32" s="66">
        <v>3</v>
      </c>
      <c r="Q32" s="62"/>
      <c r="R32" s="66">
        <v>2</v>
      </c>
      <c r="S32" s="5"/>
      <c r="T32" s="98" t="s">
        <v>134</v>
      </c>
      <c r="U32" s="84"/>
      <c r="V32" s="76"/>
    </row>
    <row r="33" spans="1:22" ht="45">
      <c r="A33" s="107"/>
      <c r="B33" s="111" t="s">
        <v>60</v>
      </c>
      <c r="C33" s="5"/>
      <c r="D33" s="10">
        <f t="shared" si="0"/>
        <v>27</v>
      </c>
      <c r="E33" s="5"/>
      <c r="F33" s="9" t="s">
        <v>72</v>
      </c>
      <c r="G33" s="9"/>
      <c r="H33" s="9" t="s">
        <v>32</v>
      </c>
      <c r="I33" s="5"/>
      <c r="J33" s="14" t="s">
        <v>151</v>
      </c>
      <c r="K33" s="5"/>
      <c r="L33" s="17" t="s">
        <v>119</v>
      </c>
      <c r="M33" s="5"/>
      <c r="N33" s="66">
        <v>3</v>
      </c>
      <c r="O33" s="62"/>
      <c r="P33" s="66">
        <v>4</v>
      </c>
      <c r="Q33" s="62"/>
      <c r="R33" s="66">
        <v>2</v>
      </c>
      <c r="S33" s="5"/>
      <c r="T33" s="97" t="s">
        <v>33</v>
      </c>
      <c r="U33" s="84"/>
      <c r="V33" s="76"/>
    </row>
    <row r="34" spans="1:22" ht="30">
      <c r="A34" s="107"/>
      <c r="B34" s="111" t="s">
        <v>99</v>
      </c>
      <c r="C34" s="5"/>
      <c r="D34" s="10">
        <f t="shared" si="0"/>
        <v>28</v>
      </c>
      <c r="E34" s="5"/>
      <c r="F34" s="9" t="s">
        <v>79</v>
      </c>
      <c r="G34" s="9"/>
      <c r="H34" s="9" t="s">
        <v>35</v>
      </c>
      <c r="I34" s="5"/>
      <c r="J34" s="11" t="s">
        <v>138</v>
      </c>
      <c r="K34" s="5"/>
      <c r="L34" s="11" t="s">
        <v>96</v>
      </c>
      <c r="M34" s="5"/>
      <c r="N34" s="66">
        <v>3</v>
      </c>
      <c r="O34" s="64"/>
      <c r="P34" s="66">
        <v>4</v>
      </c>
      <c r="Q34" s="62"/>
      <c r="R34" s="66">
        <v>2</v>
      </c>
      <c r="S34" s="5"/>
      <c r="T34" s="97" t="s">
        <v>36</v>
      </c>
      <c r="U34" s="84"/>
      <c r="V34" s="76"/>
    </row>
    <row r="35" spans="1:22" ht="45">
      <c r="A35" s="107"/>
      <c r="B35" s="111" t="s">
        <v>99</v>
      </c>
      <c r="C35" s="5"/>
      <c r="D35" s="10">
        <f t="shared" si="0"/>
        <v>29</v>
      </c>
      <c r="E35" s="5"/>
      <c r="F35" s="9" t="s">
        <v>79</v>
      </c>
      <c r="G35" s="9"/>
      <c r="H35" s="9" t="s">
        <v>187</v>
      </c>
      <c r="I35" s="5"/>
      <c r="J35" s="12" t="s">
        <v>140</v>
      </c>
      <c r="K35" s="5"/>
      <c r="L35" s="12" t="s">
        <v>137</v>
      </c>
      <c r="M35" s="5"/>
      <c r="N35" s="66">
        <v>3</v>
      </c>
      <c r="O35" s="67"/>
      <c r="P35" s="66">
        <v>4</v>
      </c>
      <c r="Q35" s="62"/>
      <c r="R35" s="66">
        <v>2</v>
      </c>
      <c r="S35" s="5"/>
      <c r="T35" s="97" t="s">
        <v>36</v>
      </c>
      <c r="U35" s="84"/>
      <c r="V35" s="76"/>
    </row>
    <row r="36" spans="1:22" ht="30">
      <c r="A36" s="107"/>
      <c r="B36" s="111" t="s">
        <v>99</v>
      </c>
      <c r="C36" s="5"/>
      <c r="D36" s="10">
        <f t="shared" si="0"/>
        <v>30</v>
      </c>
      <c r="E36" s="5"/>
      <c r="F36" s="9" t="s">
        <v>79</v>
      </c>
      <c r="G36" s="9"/>
      <c r="H36" s="9" t="s">
        <v>38</v>
      </c>
      <c r="I36" s="5"/>
      <c r="J36" s="12" t="s">
        <v>141</v>
      </c>
      <c r="K36" s="5"/>
      <c r="L36" s="12" t="s">
        <v>188</v>
      </c>
      <c r="M36" s="5"/>
      <c r="N36" s="66">
        <v>5</v>
      </c>
      <c r="O36" s="67"/>
      <c r="P36" s="66">
        <v>2</v>
      </c>
      <c r="Q36" s="62"/>
      <c r="R36" s="66">
        <v>3</v>
      </c>
      <c r="S36" s="5"/>
      <c r="T36" s="98" t="s">
        <v>129</v>
      </c>
      <c r="U36" s="84"/>
      <c r="V36" s="76"/>
    </row>
    <row r="37" spans="1:22" ht="45">
      <c r="A37" s="107"/>
      <c r="B37" s="111" t="s">
        <v>60</v>
      </c>
      <c r="C37" s="5"/>
      <c r="D37" s="10">
        <f t="shared" si="0"/>
        <v>31</v>
      </c>
      <c r="E37" s="5"/>
      <c r="F37" s="9" t="s">
        <v>79</v>
      </c>
      <c r="G37" s="9"/>
      <c r="H37" s="9" t="s">
        <v>184</v>
      </c>
      <c r="I37" s="5"/>
      <c r="J37" s="12" t="s">
        <v>142</v>
      </c>
      <c r="K37" s="5"/>
      <c r="L37" s="12" t="s">
        <v>189</v>
      </c>
      <c r="M37" s="5"/>
      <c r="N37" s="66">
        <v>5</v>
      </c>
      <c r="O37" s="64"/>
      <c r="P37" s="66">
        <v>4</v>
      </c>
      <c r="Q37" s="62"/>
      <c r="R37" s="66">
        <v>3</v>
      </c>
      <c r="S37" s="5"/>
      <c r="T37" s="98" t="s">
        <v>143</v>
      </c>
      <c r="U37" s="84"/>
      <c r="V37" s="76"/>
    </row>
    <row r="38" spans="1:22" ht="45">
      <c r="A38" s="107"/>
      <c r="B38" s="111" t="s">
        <v>60</v>
      </c>
      <c r="C38" s="5"/>
      <c r="D38" s="10">
        <f t="shared" si="0"/>
        <v>32</v>
      </c>
      <c r="E38" s="5"/>
      <c r="F38" s="9" t="s">
        <v>85</v>
      </c>
      <c r="G38" s="9"/>
      <c r="H38" s="9" t="s">
        <v>41</v>
      </c>
      <c r="I38" s="5"/>
      <c r="J38" s="12" t="s">
        <v>145</v>
      </c>
      <c r="K38" s="5"/>
      <c r="L38" s="12" t="s">
        <v>190</v>
      </c>
      <c r="M38" s="5"/>
      <c r="N38" s="66">
        <v>5</v>
      </c>
      <c r="O38" s="64"/>
      <c r="P38" s="66">
        <v>3</v>
      </c>
      <c r="Q38" s="62"/>
      <c r="R38" s="66">
        <v>3</v>
      </c>
      <c r="S38" s="5"/>
      <c r="T38" s="97" t="s">
        <v>146</v>
      </c>
      <c r="U38" s="84"/>
      <c r="V38" s="76"/>
    </row>
    <row r="39" spans="1:22" ht="45">
      <c r="A39" s="107"/>
      <c r="B39" s="111" t="s">
        <v>60</v>
      </c>
      <c r="C39" s="5"/>
      <c r="D39" s="10">
        <f t="shared" si="0"/>
        <v>33</v>
      </c>
      <c r="E39" s="5"/>
      <c r="F39" s="9" t="s">
        <v>85</v>
      </c>
      <c r="G39" s="9"/>
      <c r="H39" s="9" t="s">
        <v>42</v>
      </c>
      <c r="I39" s="5"/>
      <c r="J39" s="11" t="s">
        <v>150</v>
      </c>
      <c r="K39" s="5"/>
      <c r="L39" s="12" t="s">
        <v>191</v>
      </c>
      <c r="M39" s="5"/>
      <c r="N39" s="66">
        <v>3</v>
      </c>
      <c r="O39" s="64"/>
      <c r="P39" s="66">
        <v>4</v>
      </c>
      <c r="Q39" s="62"/>
      <c r="R39" s="66">
        <v>2</v>
      </c>
      <c r="S39" s="5"/>
      <c r="T39" s="97" t="s">
        <v>146</v>
      </c>
      <c r="U39" s="84"/>
      <c r="V39" s="76"/>
    </row>
    <row r="40" spans="1:22" ht="45">
      <c r="A40" s="107"/>
      <c r="B40" s="111" t="s">
        <v>99</v>
      </c>
      <c r="C40" s="5"/>
      <c r="D40" s="10">
        <f t="shared" si="0"/>
        <v>34</v>
      </c>
      <c r="E40" s="5"/>
      <c r="F40" s="9" t="s">
        <v>73</v>
      </c>
      <c r="G40" s="9"/>
      <c r="H40" s="9" t="s">
        <v>43</v>
      </c>
      <c r="I40" s="5"/>
      <c r="J40" s="12" t="s">
        <v>147</v>
      </c>
      <c r="K40" s="5"/>
      <c r="L40" s="12" t="s">
        <v>192</v>
      </c>
      <c r="M40" s="5"/>
      <c r="N40" s="66">
        <v>5</v>
      </c>
      <c r="O40" s="62"/>
      <c r="P40" s="66">
        <v>4</v>
      </c>
      <c r="Q40" s="62"/>
      <c r="R40" s="66">
        <v>3</v>
      </c>
      <c r="S40" s="5"/>
      <c r="T40" s="97" t="s">
        <v>152</v>
      </c>
      <c r="U40" s="84"/>
      <c r="V40" s="76"/>
    </row>
    <row r="41" spans="1:22" ht="45">
      <c r="A41" s="107"/>
      <c r="B41" s="111" t="s">
        <v>99</v>
      </c>
      <c r="C41" s="5"/>
      <c r="D41" s="10">
        <f t="shared" si="0"/>
        <v>35</v>
      </c>
      <c r="E41" s="5"/>
      <c r="F41" s="9" t="s">
        <v>78</v>
      </c>
      <c r="G41" s="9"/>
      <c r="H41" s="9" t="s">
        <v>44</v>
      </c>
      <c r="I41" s="5"/>
      <c r="J41" s="12" t="s">
        <v>148</v>
      </c>
      <c r="K41" s="5"/>
      <c r="L41" s="12" t="s">
        <v>194</v>
      </c>
      <c r="M41" s="5"/>
      <c r="N41" s="66">
        <v>5</v>
      </c>
      <c r="O41" s="62"/>
      <c r="P41" s="66">
        <v>4</v>
      </c>
      <c r="Q41" s="62"/>
      <c r="R41" s="66">
        <v>3</v>
      </c>
      <c r="S41" s="5"/>
      <c r="T41" s="97" t="s">
        <v>193</v>
      </c>
      <c r="U41" s="84"/>
      <c r="V41" s="76"/>
    </row>
    <row r="42" spans="1:22" ht="30">
      <c r="A42" s="107"/>
      <c r="B42" s="111" t="s">
        <v>99</v>
      </c>
      <c r="C42" s="5"/>
      <c r="D42" s="10">
        <f t="shared" si="0"/>
        <v>36</v>
      </c>
      <c r="E42" s="5"/>
      <c r="F42" s="20" t="s">
        <v>79</v>
      </c>
      <c r="G42" s="20"/>
      <c r="H42" s="20" t="s">
        <v>45</v>
      </c>
      <c r="I42" s="5"/>
      <c r="J42" s="12" t="s">
        <v>149</v>
      </c>
      <c r="K42" s="5"/>
      <c r="L42" s="12" t="s">
        <v>195</v>
      </c>
      <c r="M42" s="5"/>
      <c r="N42" s="66">
        <v>4</v>
      </c>
      <c r="O42" s="62"/>
      <c r="P42" s="66">
        <v>4</v>
      </c>
      <c r="Q42" s="62"/>
      <c r="R42" s="66">
        <v>3</v>
      </c>
      <c r="S42" s="5"/>
      <c r="T42" s="97" t="s">
        <v>46</v>
      </c>
      <c r="U42" s="84"/>
      <c r="V42" s="76"/>
    </row>
    <row r="43" spans="1:22" ht="135">
      <c r="A43" s="107"/>
      <c r="B43" s="111" t="s">
        <v>99</v>
      </c>
      <c r="C43" s="5"/>
      <c r="D43" s="10">
        <f t="shared" si="0"/>
        <v>37</v>
      </c>
      <c r="E43" s="21"/>
      <c r="F43" s="23" t="s">
        <v>201</v>
      </c>
      <c r="G43" s="23"/>
      <c r="H43" s="23" t="s">
        <v>47</v>
      </c>
      <c r="I43" s="4"/>
      <c r="J43" s="11" t="s">
        <v>206</v>
      </c>
      <c r="K43" s="5"/>
      <c r="L43" s="12" t="s">
        <v>196</v>
      </c>
      <c r="M43" s="5"/>
      <c r="N43" s="67">
        <v>5</v>
      </c>
      <c r="O43" s="67"/>
      <c r="P43" s="67">
        <v>4</v>
      </c>
      <c r="Q43" s="67"/>
      <c r="R43" s="67">
        <v>3</v>
      </c>
      <c r="S43" s="5"/>
      <c r="T43" s="97" t="s">
        <v>185</v>
      </c>
      <c r="U43" s="84"/>
      <c r="V43" s="76"/>
    </row>
    <row r="44" spans="1:22" ht="135.75" thickBot="1">
      <c r="A44" s="107"/>
      <c r="B44" s="113" t="s">
        <v>99</v>
      </c>
      <c r="C44" s="99"/>
      <c r="D44" s="100">
        <f t="shared" si="0"/>
        <v>38</v>
      </c>
      <c r="E44" s="101"/>
      <c r="F44" s="102" t="s">
        <v>201</v>
      </c>
      <c r="G44" s="102"/>
      <c r="H44" s="102" t="s">
        <v>203</v>
      </c>
      <c r="I44" s="103"/>
      <c r="J44" s="11" t="s">
        <v>206</v>
      </c>
      <c r="K44" s="99"/>
      <c r="L44" s="104" t="s">
        <v>204</v>
      </c>
      <c r="M44" s="99"/>
      <c r="N44" s="105">
        <v>5</v>
      </c>
      <c r="O44" s="105"/>
      <c r="P44" s="105">
        <v>4</v>
      </c>
      <c r="Q44" s="105"/>
      <c r="R44" s="105">
        <v>3</v>
      </c>
      <c r="S44" s="99"/>
      <c r="T44" s="106" t="s">
        <v>186</v>
      </c>
      <c r="U44" s="84"/>
      <c r="V44" s="76"/>
    </row>
    <row r="45" spans="1:22" ht="15" customHeight="1">
      <c r="A45" s="72"/>
      <c r="F45" s="22"/>
      <c r="G45" s="22"/>
      <c r="H45" s="22"/>
    </row>
    <row r="46" spans="1:22" ht="15" customHeight="1">
      <c r="A46" s="72"/>
    </row>
    <row r="47" spans="1:22" ht="15" customHeight="1">
      <c r="A47" s="72"/>
      <c r="H47" s="19"/>
    </row>
    <row r="48" spans="1:22" ht="15" customHeight="1">
      <c r="A48" s="72"/>
    </row>
    <row r="49" spans="1:1" ht="15" customHeight="1">
      <c r="A49" s="72"/>
    </row>
    <row r="50" spans="1:1" ht="15" customHeight="1">
      <c r="A50" s="72"/>
    </row>
    <row r="51" spans="1:1" ht="15" customHeight="1">
      <c r="A51" s="72"/>
    </row>
    <row r="73" spans="2:6" ht="15" customHeight="1" thickBot="1"/>
    <row r="74" spans="2:6" ht="15" customHeight="1">
      <c r="F74" s="8" t="s">
        <v>92</v>
      </c>
    </row>
    <row r="75" spans="2:6" ht="15" customHeight="1">
      <c r="B75" s="7" t="s">
        <v>103</v>
      </c>
      <c r="F75" t="s">
        <v>83</v>
      </c>
    </row>
    <row r="76" spans="2:6" ht="15" customHeight="1">
      <c r="F76" t="s">
        <v>87</v>
      </c>
    </row>
    <row r="77" spans="2:6" ht="15" customHeight="1">
      <c r="F77" t="s">
        <v>201</v>
      </c>
    </row>
    <row r="78" spans="2:6" ht="15" customHeight="1">
      <c r="F78" t="s">
        <v>79</v>
      </c>
    </row>
    <row r="79" spans="2:6" ht="15" customHeight="1">
      <c r="F79" t="s">
        <v>72</v>
      </c>
    </row>
    <row r="80" spans="2:6" ht="15" customHeight="1">
      <c r="F80" t="s">
        <v>75</v>
      </c>
    </row>
    <row r="81" spans="6:6" ht="15" customHeight="1">
      <c r="F81" t="s">
        <v>85</v>
      </c>
    </row>
    <row r="82" spans="6:6" ht="15" customHeight="1">
      <c r="F82" t="s">
        <v>80</v>
      </c>
    </row>
    <row r="83" spans="6:6" ht="15" customHeight="1">
      <c r="F83" t="s">
        <v>78</v>
      </c>
    </row>
    <row r="84" spans="6:6" ht="15" customHeight="1">
      <c r="F84" t="s">
        <v>73</v>
      </c>
    </row>
    <row r="85" spans="6:6" ht="15" customHeight="1">
      <c r="F85" t="s">
        <v>52</v>
      </c>
    </row>
    <row r="86" spans="6:6" ht="15" customHeight="1">
      <c r="F86" t="s">
        <v>81</v>
      </c>
    </row>
  </sheetData>
  <mergeCells count="3">
    <mergeCell ref="B1:J1"/>
    <mergeCell ref="B2:J2"/>
    <mergeCell ref="B4:L4"/>
  </mergeCells>
  <conditionalFormatting sqref="R7:R44">
    <cfRule type="cellIs" dxfId="2" priority="1" operator="equal">
      <formula>1</formula>
    </cfRule>
    <cfRule type="cellIs" dxfId="1" priority="2" operator="equal">
      <formula>3</formula>
    </cfRule>
    <cfRule type="cellIs" dxfId="0" priority="3" operator="equal">
      <formula>2</formula>
    </cfRule>
  </conditionalFormatting>
  <dataValidations count="1">
    <dataValidation type="list" allowBlank="1" showInputMessage="1" showErrorMessage="1" sqref="F7:F44">
      <formula1>$F$75:$F$86</formula1>
    </dataValidation>
  </dataValidations>
  <printOptions horizontalCentered="1" gridLines="1"/>
  <pageMargins left="0.19685039370078741" right="0.19685039370078741" top="0.74803149606299213" bottom="0.74803149606299213" header="0.31496062992125984" footer="0.31496062992125984"/>
  <pageSetup scale="38" fitToHeight="3" orientation="landscape" horizontalDpi="4294967294" r:id="rId1"/>
  <headerFooter>
    <oddHeader>&amp;LGESTION DES RISQUES</oddHeader>
    <oddFooter>&amp;C&amp;"Helvetica Neue,Normal"&amp;K000000&amp;P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G27"/>
  <sheetViews>
    <sheetView tabSelected="1" workbookViewId="0">
      <selection activeCell="AG16" sqref="AG16"/>
    </sheetView>
  </sheetViews>
  <sheetFormatPr baseColWidth="10" defaultRowHeight="15"/>
  <cols>
    <col min="2" max="2" width="4.5703125" customWidth="1"/>
    <col min="3" max="27" width="3.5703125" customWidth="1"/>
    <col min="28" max="30" width="3.5703125" hidden="1" customWidth="1"/>
    <col min="31" max="31" width="3.5703125" customWidth="1"/>
    <col min="32" max="32" width="24.5703125" customWidth="1"/>
    <col min="33" max="33" width="99.42578125" customWidth="1"/>
  </cols>
  <sheetData>
    <row r="3" spans="2:33" ht="16.5" customHeight="1" thickBot="1">
      <c r="AF3" s="27" t="s">
        <v>158</v>
      </c>
    </row>
    <row r="4" spans="2:33" ht="16.5" customHeight="1">
      <c r="B4" s="144" t="s">
        <v>159</v>
      </c>
      <c r="F4" s="28"/>
      <c r="G4" s="29"/>
      <c r="H4" s="29"/>
      <c r="I4" s="30"/>
      <c r="J4" s="31"/>
      <c r="K4" s="32"/>
      <c r="L4" s="32"/>
      <c r="M4" s="33"/>
      <c r="N4" s="34"/>
      <c r="O4" s="35"/>
      <c r="P4" s="35"/>
      <c r="Q4" s="36"/>
      <c r="R4" s="34">
        <v>14</v>
      </c>
      <c r="S4" s="35"/>
      <c r="T4" s="35"/>
      <c r="U4" s="36"/>
      <c r="V4" s="34">
        <v>10</v>
      </c>
      <c r="W4" s="35"/>
      <c r="X4" s="35"/>
      <c r="Y4" s="36"/>
      <c r="AE4" s="37">
        <v>1</v>
      </c>
      <c r="AF4" s="38" t="s">
        <v>160</v>
      </c>
      <c r="AG4" s="38" t="s">
        <v>205</v>
      </c>
    </row>
    <row r="5" spans="2:33" ht="16.5" customHeight="1">
      <c r="B5" s="144"/>
      <c r="D5" s="143">
        <v>5</v>
      </c>
      <c r="E5" s="145"/>
      <c r="F5" s="39"/>
      <c r="G5" s="40"/>
      <c r="H5" s="40"/>
      <c r="I5" s="41"/>
      <c r="J5" s="42"/>
      <c r="K5" s="43"/>
      <c r="L5" s="43"/>
      <c r="M5" s="44"/>
      <c r="N5" s="45"/>
      <c r="O5" s="46"/>
      <c r="P5" s="46"/>
      <c r="Q5" s="47"/>
      <c r="R5" s="45"/>
      <c r="S5" s="46"/>
      <c r="T5" s="46"/>
      <c r="U5" s="47"/>
      <c r="V5" s="45"/>
      <c r="W5" s="46"/>
      <c r="X5" s="46"/>
      <c r="Y5" s="47"/>
      <c r="AE5" s="37">
        <v>2</v>
      </c>
      <c r="AF5" s="38" t="s">
        <v>161</v>
      </c>
      <c r="AG5" s="38" t="s">
        <v>162</v>
      </c>
    </row>
    <row r="6" spans="2:33" ht="16.5" customHeight="1">
      <c r="B6" s="144"/>
      <c r="D6" s="143"/>
      <c r="E6" s="145"/>
      <c r="F6" s="39"/>
      <c r="G6" s="40"/>
      <c r="H6" s="40"/>
      <c r="I6" s="41"/>
      <c r="J6" s="42"/>
      <c r="K6" s="43"/>
      <c r="L6" s="43"/>
      <c r="M6" s="44"/>
      <c r="N6" s="45"/>
      <c r="O6" s="46"/>
      <c r="P6" s="46"/>
      <c r="Q6" s="47"/>
      <c r="R6" s="45"/>
      <c r="S6" s="46"/>
      <c r="T6" s="46"/>
      <c r="U6" s="47"/>
      <c r="V6" s="45"/>
      <c r="W6" s="46"/>
      <c r="X6" s="46"/>
      <c r="Y6" s="47"/>
      <c r="AE6" s="37">
        <v>3</v>
      </c>
      <c r="AF6" s="38" t="s">
        <v>163</v>
      </c>
      <c r="AG6" s="38" t="s">
        <v>164</v>
      </c>
    </row>
    <row r="7" spans="2:33" ht="16.5" customHeight="1" thickBot="1">
      <c r="B7" s="144"/>
      <c r="D7" s="48"/>
      <c r="E7" s="48"/>
      <c r="F7" s="49"/>
      <c r="G7" s="50"/>
      <c r="H7" s="50"/>
      <c r="I7" s="51"/>
      <c r="J7" s="52"/>
      <c r="K7" s="53"/>
      <c r="L7" s="53"/>
      <c r="M7" s="54"/>
      <c r="N7" s="55"/>
      <c r="O7" s="56"/>
      <c r="P7" s="56"/>
      <c r="Q7" s="57"/>
      <c r="R7" s="55"/>
      <c r="S7" s="56"/>
      <c r="T7" s="56"/>
      <c r="U7" s="57"/>
      <c r="V7" s="55"/>
      <c r="W7" s="56"/>
      <c r="X7" s="56"/>
      <c r="Y7" s="57"/>
      <c r="AE7" s="37">
        <v>4</v>
      </c>
      <c r="AF7" s="38" t="s">
        <v>165</v>
      </c>
      <c r="AG7" s="38" t="s">
        <v>166</v>
      </c>
    </row>
    <row r="8" spans="2:33" ht="16.5" customHeight="1">
      <c r="B8" s="144"/>
      <c r="D8" s="48"/>
      <c r="E8" s="48"/>
      <c r="F8" s="28"/>
      <c r="G8" s="29"/>
      <c r="H8" s="29"/>
      <c r="I8" s="30"/>
      <c r="J8" s="31"/>
      <c r="K8" s="32"/>
      <c r="L8" s="32"/>
      <c r="M8" s="33"/>
      <c r="N8" s="31">
        <v>11</v>
      </c>
      <c r="O8" s="32">
        <v>12</v>
      </c>
      <c r="P8" s="32">
        <v>13</v>
      </c>
      <c r="Q8" s="33">
        <v>25</v>
      </c>
      <c r="R8" s="34">
        <v>6</v>
      </c>
      <c r="S8" s="35">
        <v>7</v>
      </c>
      <c r="T8" s="35">
        <v>8</v>
      </c>
      <c r="U8" s="36">
        <v>9</v>
      </c>
      <c r="V8" s="34">
        <v>31</v>
      </c>
      <c r="W8" s="35">
        <v>34</v>
      </c>
      <c r="X8" s="35">
        <v>35</v>
      </c>
      <c r="Y8" s="36">
        <v>37</v>
      </c>
      <c r="AE8" s="37">
        <v>5</v>
      </c>
      <c r="AF8" s="38" t="s">
        <v>167</v>
      </c>
      <c r="AG8" s="38" t="s">
        <v>168</v>
      </c>
    </row>
    <row r="9" spans="2:33" ht="16.5" customHeight="1">
      <c r="B9" s="144"/>
      <c r="D9" s="143">
        <v>4</v>
      </c>
      <c r="E9" s="145"/>
      <c r="F9" s="39"/>
      <c r="G9" s="40"/>
      <c r="H9" s="40"/>
      <c r="I9" s="41"/>
      <c r="J9" s="42"/>
      <c r="K9" s="43"/>
      <c r="L9" s="43"/>
      <c r="M9" s="44"/>
      <c r="N9" s="42">
        <v>27</v>
      </c>
      <c r="O9" s="43">
        <v>28</v>
      </c>
      <c r="P9" s="43">
        <v>29</v>
      </c>
      <c r="Q9" s="44">
        <v>33</v>
      </c>
      <c r="R9" s="45">
        <v>36</v>
      </c>
      <c r="S9" s="46"/>
      <c r="T9" s="46"/>
      <c r="U9" s="47"/>
      <c r="V9" s="45">
        <v>38</v>
      </c>
      <c r="W9" s="46"/>
      <c r="X9" s="46"/>
      <c r="Y9" s="47"/>
      <c r="AE9" s="37"/>
      <c r="AF9" s="38"/>
    </row>
    <row r="10" spans="2:33" ht="16.5" customHeight="1">
      <c r="B10" s="144"/>
      <c r="D10" s="143"/>
      <c r="E10" s="145"/>
      <c r="F10" s="39"/>
      <c r="G10" s="40"/>
      <c r="H10" s="40"/>
      <c r="I10" s="41"/>
      <c r="J10" s="42"/>
      <c r="K10" s="43"/>
      <c r="L10" s="43"/>
      <c r="M10" s="44"/>
      <c r="N10" s="42"/>
      <c r="O10" s="43"/>
      <c r="P10" s="43"/>
      <c r="Q10" s="44"/>
      <c r="R10" s="45"/>
      <c r="S10" s="46"/>
      <c r="T10" s="46"/>
      <c r="U10" s="47"/>
      <c r="V10" s="45"/>
      <c r="W10" s="46"/>
      <c r="X10" s="46"/>
      <c r="Y10" s="47"/>
      <c r="AE10" s="37"/>
      <c r="AF10" s="27" t="s">
        <v>57</v>
      </c>
    </row>
    <row r="11" spans="2:33" ht="16.5" customHeight="1" thickBot="1">
      <c r="B11" s="144"/>
      <c r="D11" s="48"/>
      <c r="E11" s="48"/>
      <c r="F11" s="49"/>
      <c r="G11" s="50"/>
      <c r="H11" s="50"/>
      <c r="I11" s="51"/>
      <c r="J11" s="52"/>
      <c r="K11" s="53"/>
      <c r="L11" s="53"/>
      <c r="M11" s="54"/>
      <c r="N11" s="52"/>
      <c r="O11" s="53"/>
      <c r="P11" s="53"/>
      <c r="Q11" s="54"/>
      <c r="R11" s="55"/>
      <c r="S11" s="56"/>
      <c r="T11" s="56"/>
      <c r="U11" s="57"/>
      <c r="V11" s="55"/>
      <c r="W11" s="56"/>
      <c r="X11" s="56"/>
      <c r="Y11" s="57"/>
      <c r="AE11" s="37">
        <v>1</v>
      </c>
      <c r="AF11" s="38" t="s">
        <v>169</v>
      </c>
      <c r="AG11" s="38" t="s">
        <v>170</v>
      </c>
    </row>
    <row r="12" spans="2:33" ht="16.5" customHeight="1">
      <c r="B12" s="144"/>
      <c r="D12" s="48"/>
      <c r="E12" s="48"/>
      <c r="F12" s="28"/>
      <c r="G12" s="29"/>
      <c r="H12" s="29"/>
      <c r="I12" s="30"/>
      <c r="J12" s="31"/>
      <c r="K12" s="32"/>
      <c r="L12" s="32"/>
      <c r="M12" s="33"/>
      <c r="N12" s="31">
        <v>1</v>
      </c>
      <c r="O12" s="32">
        <v>2</v>
      </c>
      <c r="P12" s="32">
        <v>3</v>
      </c>
      <c r="Q12" s="33">
        <v>16</v>
      </c>
      <c r="R12" s="34">
        <v>4</v>
      </c>
      <c r="S12" s="35">
        <v>5</v>
      </c>
      <c r="T12" s="35">
        <v>15</v>
      </c>
      <c r="U12" s="36">
        <v>18</v>
      </c>
      <c r="V12" s="34">
        <v>23</v>
      </c>
      <c r="W12" s="35">
        <v>24</v>
      </c>
      <c r="X12" s="35">
        <v>32</v>
      </c>
      <c r="Y12" s="36"/>
      <c r="AE12" s="37">
        <v>2</v>
      </c>
      <c r="AF12" s="38" t="s">
        <v>171</v>
      </c>
      <c r="AG12" s="38" t="s">
        <v>172</v>
      </c>
    </row>
    <row r="13" spans="2:33" ht="16.5" customHeight="1">
      <c r="B13" s="144"/>
      <c r="D13" s="143">
        <v>3</v>
      </c>
      <c r="E13" s="145"/>
      <c r="F13" s="39"/>
      <c r="G13" s="40"/>
      <c r="H13" s="40"/>
      <c r="I13" s="41"/>
      <c r="J13" s="42"/>
      <c r="K13" s="43"/>
      <c r="L13" s="43"/>
      <c r="M13" s="44"/>
      <c r="N13" s="42">
        <v>17</v>
      </c>
      <c r="O13" s="43">
        <v>20</v>
      </c>
      <c r="P13" s="43">
        <v>21</v>
      </c>
      <c r="Q13" s="44">
        <v>26</v>
      </c>
      <c r="R13" s="45">
        <v>19</v>
      </c>
      <c r="S13" s="46">
        <v>22</v>
      </c>
      <c r="T13" s="46"/>
      <c r="U13" s="47"/>
      <c r="V13" s="45"/>
      <c r="W13" s="46"/>
      <c r="X13" s="46"/>
      <c r="Y13" s="47"/>
      <c r="AE13" s="37">
        <v>3</v>
      </c>
      <c r="AF13" s="38" t="s">
        <v>173</v>
      </c>
      <c r="AG13" s="38" t="s">
        <v>174</v>
      </c>
    </row>
    <row r="14" spans="2:33" ht="16.5" customHeight="1">
      <c r="B14" s="144"/>
      <c r="D14" s="143"/>
      <c r="E14" s="145"/>
      <c r="F14" s="39"/>
      <c r="G14" s="40"/>
      <c r="H14" s="40"/>
      <c r="I14" s="41"/>
      <c r="J14" s="42"/>
      <c r="K14" s="43"/>
      <c r="L14" s="43"/>
      <c r="M14" s="44"/>
      <c r="N14" s="42"/>
      <c r="O14" s="43"/>
      <c r="P14" s="43"/>
      <c r="Q14" s="44"/>
      <c r="R14" s="45"/>
      <c r="S14" s="46"/>
      <c r="T14" s="46"/>
      <c r="U14" s="47"/>
      <c r="V14" s="45"/>
      <c r="W14" s="46"/>
      <c r="X14" s="46"/>
      <c r="Y14" s="47"/>
      <c r="AE14" s="37">
        <v>4</v>
      </c>
      <c r="AF14" s="38" t="s">
        <v>175</v>
      </c>
      <c r="AG14" s="38" t="s">
        <v>176</v>
      </c>
    </row>
    <row r="15" spans="2:33" ht="16.5" customHeight="1" thickBot="1">
      <c r="B15" s="144"/>
      <c r="D15" s="48"/>
      <c r="E15" s="48"/>
      <c r="F15" s="49"/>
      <c r="G15" s="50"/>
      <c r="H15" s="50"/>
      <c r="I15" s="51"/>
      <c r="J15" s="52"/>
      <c r="K15" s="53"/>
      <c r="L15" s="53"/>
      <c r="M15" s="54"/>
      <c r="N15" s="52"/>
      <c r="O15" s="53"/>
      <c r="P15" s="53"/>
      <c r="Q15" s="54"/>
      <c r="R15" s="55"/>
      <c r="S15" s="56"/>
      <c r="T15" s="56"/>
      <c r="U15" s="57"/>
      <c r="V15" s="55"/>
      <c r="W15" s="56"/>
      <c r="X15" s="56"/>
      <c r="Y15" s="57"/>
      <c r="AE15" s="37">
        <v>5</v>
      </c>
      <c r="AF15" s="38" t="s">
        <v>177</v>
      </c>
      <c r="AG15" s="38" t="s">
        <v>178</v>
      </c>
    </row>
    <row r="16" spans="2:33" ht="16.5" customHeight="1">
      <c r="B16" s="144"/>
      <c r="D16" s="48"/>
      <c r="E16" s="48"/>
      <c r="F16" s="28"/>
      <c r="G16" s="29"/>
      <c r="H16" s="29"/>
      <c r="I16" s="30"/>
      <c r="J16" s="28"/>
      <c r="K16" s="29"/>
      <c r="L16" s="29"/>
      <c r="M16" s="30"/>
      <c r="N16" s="31"/>
      <c r="O16" s="32"/>
      <c r="P16" s="32"/>
      <c r="Q16" s="33"/>
      <c r="R16" s="31"/>
      <c r="S16" s="32"/>
      <c r="T16" s="32"/>
      <c r="U16" s="33"/>
      <c r="V16" s="34">
        <v>30</v>
      </c>
      <c r="W16" s="35"/>
      <c r="X16" s="35"/>
      <c r="Y16" s="36"/>
      <c r="AE16" s="37"/>
      <c r="AF16" s="38"/>
    </row>
    <row r="17" spans="2:33" ht="16.5" customHeight="1">
      <c r="B17" s="144"/>
      <c r="D17" s="143">
        <v>2</v>
      </c>
      <c r="E17" s="145"/>
      <c r="F17" s="39"/>
      <c r="G17" s="40"/>
      <c r="H17" s="40"/>
      <c r="I17" s="41"/>
      <c r="J17" s="39"/>
      <c r="K17" s="40"/>
      <c r="L17" s="40"/>
      <c r="M17" s="41"/>
      <c r="N17" s="42"/>
      <c r="O17" s="43"/>
      <c r="P17" s="43"/>
      <c r="Q17" s="44"/>
      <c r="R17" s="42"/>
      <c r="S17" s="43"/>
      <c r="T17" s="43"/>
      <c r="U17" s="44"/>
      <c r="V17" s="45"/>
      <c r="W17" s="46"/>
      <c r="X17" s="46"/>
      <c r="Y17" s="47"/>
      <c r="AE17" s="37"/>
      <c r="AF17" s="27" t="s">
        <v>58</v>
      </c>
    </row>
    <row r="18" spans="2:33" ht="16.5" customHeight="1">
      <c r="B18" s="144"/>
      <c r="D18" s="143"/>
      <c r="E18" s="145"/>
      <c r="F18" s="39"/>
      <c r="G18" s="40"/>
      <c r="H18" s="40"/>
      <c r="I18" s="41"/>
      <c r="J18" s="39"/>
      <c r="K18" s="40"/>
      <c r="L18" s="40"/>
      <c r="M18" s="41"/>
      <c r="N18" s="42"/>
      <c r="O18" s="43"/>
      <c r="P18" s="43"/>
      <c r="Q18" s="44"/>
      <c r="R18" s="42"/>
      <c r="S18" s="43"/>
      <c r="T18" s="43"/>
      <c r="U18" s="44"/>
      <c r="V18" s="45"/>
      <c r="W18" s="46"/>
      <c r="X18" s="46"/>
      <c r="Y18" s="47"/>
      <c r="AE18" s="58">
        <v>1</v>
      </c>
      <c r="AF18" s="38" t="s">
        <v>179</v>
      </c>
    </row>
    <row r="19" spans="2:33" ht="16.5" customHeight="1" thickBot="1">
      <c r="B19" s="144"/>
      <c r="D19" s="48"/>
      <c r="E19" s="48"/>
      <c r="F19" s="49"/>
      <c r="G19" s="50"/>
      <c r="H19" s="50"/>
      <c r="I19" s="51"/>
      <c r="J19" s="49"/>
      <c r="K19" s="50"/>
      <c r="L19" s="50"/>
      <c r="M19" s="51"/>
      <c r="N19" s="52"/>
      <c r="O19" s="53"/>
      <c r="P19" s="53"/>
      <c r="Q19" s="54"/>
      <c r="R19" s="52"/>
      <c r="S19" s="53"/>
      <c r="T19" s="53"/>
      <c r="U19" s="54"/>
      <c r="V19" s="55"/>
      <c r="W19" s="56"/>
      <c r="X19" s="56"/>
      <c r="Y19" s="57"/>
      <c r="AE19" s="59">
        <v>2</v>
      </c>
      <c r="AF19" s="38" t="s">
        <v>180</v>
      </c>
      <c r="AG19" s="38"/>
    </row>
    <row r="20" spans="2:33" ht="16.5" customHeight="1">
      <c r="B20" s="144"/>
      <c r="D20" s="48"/>
      <c r="E20" s="48"/>
      <c r="F20" s="28"/>
      <c r="G20" s="29"/>
      <c r="H20" s="29"/>
      <c r="I20" s="30"/>
      <c r="J20" s="28"/>
      <c r="K20" s="29"/>
      <c r="L20" s="29"/>
      <c r="M20" s="30"/>
      <c r="N20" s="28"/>
      <c r="O20" s="29"/>
      <c r="P20" s="29"/>
      <c r="Q20" s="30"/>
      <c r="R20" s="28"/>
      <c r="S20" s="29"/>
      <c r="T20" s="29"/>
      <c r="U20" s="30"/>
      <c r="V20" s="31"/>
      <c r="W20" s="32"/>
      <c r="X20" s="32"/>
      <c r="Y20" s="33"/>
      <c r="AE20" s="60">
        <v>3</v>
      </c>
      <c r="AF20" s="38" t="s">
        <v>181</v>
      </c>
    </row>
    <row r="21" spans="2:33" ht="16.5" customHeight="1">
      <c r="B21" s="144"/>
      <c r="D21" s="143">
        <v>1</v>
      </c>
      <c r="E21" s="145"/>
      <c r="F21" s="39"/>
      <c r="G21" s="40"/>
      <c r="H21" s="40"/>
      <c r="I21" s="41"/>
      <c r="J21" s="39"/>
      <c r="K21" s="40"/>
      <c r="L21" s="40"/>
      <c r="M21" s="41"/>
      <c r="N21" s="39"/>
      <c r="O21" s="40"/>
      <c r="P21" s="40"/>
      <c r="Q21" s="41"/>
      <c r="R21" s="39"/>
      <c r="S21" s="40"/>
      <c r="T21" s="40"/>
      <c r="U21" s="41"/>
      <c r="V21" s="42"/>
      <c r="W21" s="43"/>
      <c r="X21" s="43"/>
      <c r="Y21" s="44"/>
    </row>
    <row r="22" spans="2:33" ht="16.5" customHeight="1">
      <c r="B22" s="144"/>
      <c r="D22" s="143"/>
      <c r="E22" s="145"/>
      <c r="F22" s="39"/>
      <c r="G22" s="40"/>
      <c r="H22" s="40"/>
      <c r="I22" s="41"/>
      <c r="J22" s="39"/>
      <c r="K22" s="40"/>
      <c r="L22" s="40"/>
      <c r="M22" s="41"/>
      <c r="N22" s="39"/>
      <c r="O22" s="40"/>
      <c r="P22" s="40"/>
      <c r="Q22" s="41"/>
      <c r="R22" s="39"/>
      <c r="S22" s="40"/>
      <c r="T22" s="40"/>
      <c r="U22" s="41"/>
      <c r="V22" s="42"/>
      <c r="W22" s="43"/>
      <c r="X22" s="43"/>
      <c r="Y22" s="44"/>
    </row>
    <row r="23" spans="2:33" ht="16.5" customHeight="1" thickBot="1">
      <c r="B23" s="144"/>
      <c r="F23" s="49"/>
      <c r="G23" s="50"/>
      <c r="H23" s="50"/>
      <c r="I23" s="51"/>
      <c r="J23" s="49"/>
      <c r="K23" s="50"/>
      <c r="L23" s="50"/>
      <c r="M23" s="51"/>
      <c r="N23" s="49"/>
      <c r="O23" s="50"/>
      <c r="P23" s="50"/>
      <c r="Q23" s="51"/>
      <c r="R23" s="49"/>
      <c r="S23" s="50"/>
      <c r="T23" s="50"/>
      <c r="U23" s="51"/>
      <c r="V23" s="52"/>
      <c r="W23" s="53"/>
      <c r="X23" s="53"/>
      <c r="Y23" s="54"/>
    </row>
    <row r="24" spans="2:33" ht="16.5" customHeight="1">
      <c r="G24" s="146">
        <v>1</v>
      </c>
      <c r="H24" s="146"/>
      <c r="I24" s="48"/>
      <c r="J24" s="48"/>
      <c r="K24" s="146">
        <v>2</v>
      </c>
      <c r="L24" s="146"/>
      <c r="M24" s="48"/>
      <c r="N24" s="48"/>
      <c r="O24" s="146">
        <v>3</v>
      </c>
      <c r="P24" s="146"/>
      <c r="Q24" s="48"/>
      <c r="R24" s="48"/>
      <c r="S24" s="146">
        <v>4</v>
      </c>
      <c r="T24" s="146"/>
      <c r="U24" s="48"/>
      <c r="V24" s="48"/>
      <c r="W24" s="146">
        <v>5</v>
      </c>
      <c r="X24" s="146"/>
    </row>
    <row r="25" spans="2:33" ht="16.5" customHeight="1">
      <c r="G25" s="143"/>
      <c r="H25" s="143"/>
      <c r="I25" s="48"/>
      <c r="J25" s="48"/>
      <c r="K25" s="143"/>
      <c r="L25" s="143"/>
      <c r="M25" s="48"/>
      <c r="N25" s="48"/>
      <c r="O25" s="143"/>
      <c r="P25" s="143"/>
      <c r="Q25" s="48"/>
      <c r="R25" s="48"/>
      <c r="S25" s="143"/>
      <c r="T25" s="143"/>
      <c r="U25" s="48"/>
      <c r="V25" s="48"/>
      <c r="W25" s="143"/>
      <c r="X25" s="143"/>
    </row>
    <row r="27" spans="2:33" ht="25.5">
      <c r="F27" s="143" t="s">
        <v>182</v>
      </c>
      <c r="G27" s="143"/>
      <c r="H27" s="143"/>
      <c r="I27" s="143"/>
      <c r="J27" s="143"/>
      <c r="K27" s="143"/>
      <c r="L27" s="143"/>
      <c r="M27" s="143"/>
      <c r="N27" s="143"/>
      <c r="O27" s="143"/>
      <c r="P27" s="143"/>
      <c r="Q27" s="143"/>
      <c r="R27" s="143"/>
      <c r="S27" s="143"/>
      <c r="T27" s="143"/>
      <c r="U27" s="143"/>
      <c r="V27" s="143"/>
      <c r="W27" s="143"/>
      <c r="X27" s="143"/>
      <c r="Y27" s="143"/>
    </row>
  </sheetData>
  <mergeCells count="12">
    <mergeCell ref="F27:Y27"/>
    <mergeCell ref="B4:B23"/>
    <mergeCell ref="D5:E6"/>
    <mergeCell ref="D9:E10"/>
    <mergeCell ref="D13:E14"/>
    <mergeCell ref="D17:E18"/>
    <mergeCell ref="D21:E22"/>
    <mergeCell ref="G24:H25"/>
    <mergeCell ref="K24:L25"/>
    <mergeCell ref="O24:P25"/>
    <mergeCell ref="S24:T25"/>
    <mergeCell ref="W24:X25"/>
  </mergeCells>
  <printOptions horizontalCentered="1"/>
  <pageMargins left="0.43307086614173229" right="0.31496062992125984" top="0.86614173228346458" bottom="0.43307086614173229" header="0.31496062992125984" footer="0.31496062992125984"/>
  <pageSetup paperSize="9" scale="64" orientation="landscape" horizontalDpi="4294967294" verticalDpi="0" r:id="rId1"/>
  <headerFooter>
    <oddHeader>&amp;L&amp;16GESTION DES RISQUES&amp;C&amp;16MATRICE COMPLETEE</oddHeader>
    <oddFooter>&amp;C&amp;F&amp;R&amp;A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Versions</vt:lpstr>
      <vt:lpstr>Identification Dangers (JFE)</vt:lpstr>
      <vt:lpstr>Menaces</vt:lpstr>
      <vt:lpstr>Analyse des risques</vt:lpstr>
      <vt:lpstr>Matrice complétée</vt:lpstr>
      <vt:lpstr>'Analyse des risques'!Impression_des_titres</vt:lpstr>
      <vt:lpstr>'Analyse des risques'!Zone_d_impression</vt:lpstr>
      <vt:lpstr>'Matrice complétée'!Zone_d_impression</vt:lpstr>
      <vt:lpstr>Menaces!Zone_d_impression</vt:lpstr>
      <vt:lpstr>Versions!Zone_d_impression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cp:lastModifiedBy>
  <cp:lastPrinted>2019-01-09T11:25:46Z</cp:lastPrinted>
  <dcterms:created xsi:type="dcterms:W3CDTF">2018-12-02T13:23:14Z</dcterms:created>
  <dcterms:modified xsi:type="dcterms:W3CDTF">2019-01-09T22:34:34Z</dcterms:modified>
</cp:coreProperties>
</file>